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dot\Documents\2 Consmik\_Střelice\"/>
    </mc:Choice>
  </mc:AlternateContent>
  <bookViews>
    <workbookView xWindow="0" yWindow="0" windowWidth="0" windowHeight="0"/>
  </bookViews>
  <sheets>
    <sheet name="IO 100" sheetId="2" r:id="rId1"/>
  </sheets>
  <calcPr/>
</workbook>
</file>

<file path=xl/calcChain.xml><?xml version="1.0" encoding="utf-8"?>
<calcChain xmlns="http://schemas.openxmlformats.org/spreadsheetml/2006/main">
  <c i="2" l="1" r="I3"/>
  <c r="I166"/>
  <c r="O260"/>
  <c r="I260"/>
  <c r="O254"/>
  <c r="I254"/>
  <c r="O248"/>
  <c r="I248"/>
  <c r="O240"/>
  <c r="I240"/>
  <c r="O232"/>
  <c r="I232"/>
  <c r="O226"/>
  <c r="I226"/>
  <c r="O220"/>
  <c r="I220"/>
  <c r="O217"/>
  <c r="I217"/>
  <c r="O214"/>
  <c r="I214"/>
  <c r="O212"/>
  <c r="I212"/>
  <c r="O209"/>
  <c r="I209"/>
  <c r="O207"/>
  <c r="I207"/>
  <c r="O204"/>
  <c r="I204"/>
  <c r="O201"/>
  <c r="I201"/>
  <c r="O199"/>
  <c r="I199"/>
  <c r="O194"/>
  <c r="I194"/>
  <c r="O191"/>
  <c r="I191"/>
  <c r="O188"/>
  <c r="I188"/>
  <c r="O186"/>
  <c r="I186"/>
  <c r="O184"/>
  <c r="I184"/>
  <c r="O181"/>
  <c r="I181"/>
  <c r="O178"/>
  <c r="I178"/>
  <c r="O175"/>
  <c r="I175"/>
  <c r="O172"/>
  <c r="I172"/>
  <c r="O170"/>
  <c r="I170"/>
  <c r="O167"/>
  <c r="I167"/>
  <c r="I159"/>
  <c r="O163"/>
  <c r="I163"/>
  <c r="O160"/>
  <c r="I160"/>
  <c r="I92"/>
  <c r="O157"/>
  <c r="I157"/>
  <c r="O154"/>
  <c r="I154"/>
  <c r="O151"/>
  <c r="I151"/>
  <c r="O148"/>
  <c r="I148"/>
  <c r="O143"/>
  <c r="I143"/>
  <c r="O140"/>
  <c r="I140"/>
  <c r="O137"/>
  <c r="I137"/>
  <c r="O134"/>
  <c r="I134"/>
  <c r="O131"/>
  <c r="I131"/>
  <c r="O128"/>
  <c r="I128"/>
  <c r="O125"/>
  <c r="I125"/>
  <c r="O119"/>
  <c r="I119"/>
  <c r="O116"/>
  <c r="I116"/>
  <c r="O113"/>
  <c r="I113"/>
  <c r="O110"/>
  <c r="I110"/>
  <c r="O107"/>
  <c r="I107"/>
  <c r="O99"/>
  <c r="I99"/>
  <c r="O96"/>
  <c r="I96"/>
  <c r="O93"/>
  <c r="I93"/>
  <c r="I85"/>
  <c r="O89"/>
  <c r="I89"/>
  <c r="O86"/>
  <c r="I86"/>
  <c r="I78"/>
  <c r="O82"/>
  <c r="I82"/>
  <c r="O79"/>
  <c r="I79"/>
  <c r="I23"/>
  <c r="O75"/>
  <c r="I75"/>
  <c r="O72"/>
  <c r="I72"/>
  <c r="O69"/>
  <c r="I69"/>
  <c r="O66"/>
  <c r="I66"/>
  <c r="O63"/>
  <c r="I63"/>
  <c r="O57"/>
  <c r="I57"/>
  <c r="O54"/>
  <c r="I54"/>
  <c r="O51"/>
  <c r="I51"/>
  <c r="O46"/>
  <c r="I46"/>
  <c r="O43"/>
  <c r="I43"/>
  <c r="O38"/>
  <c r="I38"/>
  <c r="O35"/>
  <c r="I35"/>
  <c r="O30"/>
  <c r="I30"/>
  <c r="O27"/>
  <c r="I27"/>
  <c r="O24"/>
  <c r="I24"/>
  <c r="I8"/>
  <c r="O21"/>
  <c r="I21"/>
  <c r="O19"/>
  <c r="I19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<sst xmlns="http://schemas.openxmlformats.org/spreadsheetml/2006/main">
  <si>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</si>
  <si>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</si>
  <si>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</si>
  <si>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</si>
  <si>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</si>
  <si>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2421c</t>
  </si>
  <si>
    <t>Autobusová zastávka u Čepra, ul. Brněnská</t>
  </si>
  <si>
    <t>IO 100</t>
  </si>
  <si>
    <t>O</t>
  </si>
  <si>
    <t>Rozpočet:</t>
  </si>
  <si>
    <t>Autobusová zastávka s navazujícími chodníky, ul. Brněnská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</si>
  <si>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</si>
  <si>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</si>
  <si>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</si>
  <si>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</si>
  <si>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</si>
  <si>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</si>
  <si>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</si>
  <si>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</si>
  <si>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</si>
  <si>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</si>
  <si>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</si>
  <si>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</si>
  <si>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</si>
  <si>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</si>
  <si>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</si>
  <si>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012303000</t>
  </si>
  <si>
    <t/>
  </si>
  <si>
    <t>Zeměměřičské práce při provádění stavby</t>
  </si>
  <si>
    <t>KOMPLET</t>
  </si>
  <si>
    <t>URS-BR ~ 2024-II</t>
  </si>
  <si>
    <t>PP</t>
  </si>
  <si>
    <t>Zahrnují:_x000d_
1. Vytyčení obvodu staveniště._x000d_
2. Vytyčování podzemních inženýrských sítí._x000d_
3. Vytyčování jednotlivých konstrukčních částí objektů._x000d_
4. Zaměření konstrukce po odbourání částí konstrukcí._x000d_
5. Zaměření jednotlivých dokončených konstrukčních částí podle KZP.</t>
  </si>
  <si>
    <t>012403000</t>
  </si>
  <si>
    <t>Zeměměřičské práce po výstavbě</t>
  </si>
  <si>
    <t>Zahrnují:_x000d_
1. Zaměření skutečného provedení stavby._x000d_
2. Podklady pro vyhotovení digitální technické mapy kraje._x000d_
3. Geometrický plán pro změnu hranic pozemků a pro vymezení rozsahu věcného břemene.</t>
  </si>
  <si>
    <t>013244000</t>
  </si>
  <si>
    <t>Dokumentace pro provádění stavby</t>
  </si>
  <si>
    <t xml:space="preserve">Zahrnuje:_x000d_
1. Výrobně technickou dokumentaci pro zhotovovací práce_x000d_
   - konstrukční dokumentace_x000d_
   - technologická dokumentace_x000d_
   - montážní dokumentace_x000d_
   - technologický předpis (TePř)_x000d_
   - kontrolní a zkušební plán (KZP)_x000d_
2. Výrobně technickou dokumentaci pro pomocné práce_x000d_
3. Dokumentace výrobků dodaných na stavbu</t>
  </si>
  <si>
    <t>013254000</t>
  </si>
  <si>
    <t>Dokumentace skutečného provedení stavby</t>
  </si>
  <si>
    <t>Zahrnuje:_x000d_
1. Dokumentaci skutečného provedení._x000d_
2. Technickou mapu podle požadavků obce._x000d_
3. Zprávy zhotovitele o jakosti stavebních prací na pozemních komunikacích.</t>
  </si>
  <si>
    <t>030001000</t>
  </si>
  <si>
    <t>Zařízení staveniště</t>
  </si>
  <si>
    <t>Zahrnuje:_x000d_
Přípravné práce pro zařízení staveniště._x000d_
Vybudování zařízení staveniště pro celou stavbu._x000d_
Vybavení staveniště._x000d_
Připojení a spotřeba energií zařízení staveniště._x000d_
Zabezpečení staveniště pro haváriím a povodním vč havarijního a povodňového plánu._x000d_
Označení a zabezpečení staveniště proti vstupu nepovolaných osob._x000d_
Pronájmy ploch, skládkových ploch a objektů._x000d_
Zajišťování provozu a údržby zařízení staveniště včetně společných sociálních a provozních objektů._x000d_
Zrušení zařízení staveniště a uvedení ploch dotčených stavbou do původního stavu.</t>
  </si>
  <si>
    <t>072103000</t>
  </si>
  <si>
    <t>Silniční provoz - projednání DIO a zajištění DIR</t>
  </si>
  <si>
    <t>072203000</t>
  </si>
  <si>
    <t>Silniční provoz - zajištění DIO (dopravní značení)</t>
  </si>
  <si>
    <t>1</t>
  </si>
  <si>
    <t>Zemní práce</t>
  </si>
  <si>
    <t>113107223</t>
  </si>
  <si>
    <t>Odstranění podkladu z kameniva drceného tl přes 200 do 300 mm strojně pl přes 200 m2</t>
  </si>
  <si>
    <t>M2</t>
  </si>
  <si>
    <t>VV</t>
  </si>
  <si>
    <t>živičná vozovka: 301,0 = 301,000 [A]</t>
  </si>
  <si>
    <t>113107231</t>
  </si>
  <si>
    <t>Odstranění podkladu z betonu prostého tl přes 100 do 150 mm strojně pl přes 200 m2</t>
  </si>
  <si>
    <t>chodníky: 195,0 = 195,000 [A]</t>
  </si>
  <si>
    <t>113107241</t>
  </si>
  <si>
    <t>Odstranění podkladu živičného tl 50 mm strojně pl přes 200 m2</t>
  </si>
  <si>
    <t>chodník na mostě: 58,0 = 58,000 [B]</t>
  </si>
  <si>
    <t>Celkové množství = 253,000</t>
  </si>
  <si>
    <t>113107243</t>
  </si>
  <si>
    <t>Odstranění podkladu živičného tl přes 100 do 150 mm strojně pl přes 200 m2</t>
  </si>
  <si>
    <t>113154513</t>
  </si>
  <si>
    <t>Frézování živičného krytu tl 50 mm pruh š do 0,5 m pl do 500 m2</t>
  </si>
  <si>
    <t>pás vozovky podél obrubníků - 1 vrstva šíř. 0,50m: 230,0*0,5 = 115,000 [A]</t>
  </si>
  <si>
    <t>pás vozovky podél obrubníků - 2 vrstva šíř. 0,25m: 230,0*0,25 = 57,500 [B]</t>
  </si>
  <si>
    <t>Celkové množství = 172,500</t>
  </si>
  <si>
    <t>113201112</t>
  </si>
  <si>
    <t>Vytrhání obrub silničních ležatých</t>
  </si>
  <si>
    <t>M</t>
  </si>
  <si>
    <t>příldažba z betonových desek šíř. 250mm podél silničních obrub: 218,0 = 218,000 [A]</t>
  </si>
  <si>
    <t>113202111</t>
  </si>
  <si>
    <t>Vytrhání obrub krajníků obrubníků stojatých</t>
  </si>
  <si>
    <t>silniční obrubníky: 218,0 = 218,000 [A]</t>
  </si>
  <si>
    <t>chodníkové obrubníky: 172,0 = 172,000 [B]</t>
  </si>
  <si>
    <t>Celkové množství = 390,000</t>
  </si>
  <si>
    <t>122251104</t>
  </si>
  <si>
    <t>Odkopávky a prokopávky nezapažené v hornině třídy těžitelnosti I skupiny 3 objem do 500 m3 strojně</t>
  </si>
  <si>
    <t>M3</t>
  </si>
  <si>
    <t>úpravy zemního tělesa: 135,0 = 135,000 [A]</t>
  </si>
  <si>
    <t>132151101</t>
  </si>
  <si>
    <t>Hloubení rýh nezapažených š do 800 mm v hornině třídy těžitelnosti I skupiny 1 a 2 objem do 20 m3 strojně</t>
  </si>
  <si>
    <t>výkop pro palisádovou stěnu: 0,55*0,65*17,7 = 6,328 [A]</t>
  </si>
  <si>
    <t>162751117</t>
  </si>
  <si>
    <t>Vodorovné přemístění přes 9 000 do 10000 m výkopku/sypaniny z horniny třídy těžitelnosti I skupiny 1 až 3</t>
  </si>
  <si>
    <t xml:space="preserve">k recyklaci do 10km </t>
  </si>
  <si>
    <t>výkopek z úprav zemního tělesa: 135,0 = 135,000 [B]</t>
  </si>
  <si>
    <t>výkopek z rýhy pro palisádovou stěnu: 6,328 = 6,328 [C]</t>
  </si>
  <si>
    <t>Celkové množství = 141,328</t>
  </si>
  <si>
    <t>171151111</t>
  </si>
  <si>
    <t>Uložení sypaniny z hornin nesoudržných sypkých do násypů zhutněných strojně</t>
  </si>
  <si>
    <t>úpravy zemního tělesa: 125,0 = 125,000 [A]</t>
  </si>
  <si>
    <t>MAT</t>
  </si>
  <si>
    <t>štěrkopísek netříděný</t>
  </si>
  <si>
    <t>T</t>
  </si>
  <si>
    <t>URS-SPCM ~ 2024-II</t>
  </si>
  <si>
    <t>úpravy zemního tělesa zpevněných ploch: (1,9t/m3) 125,0*1,9 = 237,500 [A]</t>
  </si>
  <si>
    <t>181311103</t>
  </si>
  <si>
    <t>Rozprostření ornice tl vrstvy do 200 mm v rovině nebo ve svahu do 1:5 ručně</t>
  </si>
  <si>
    <t>úpravy kolem zastávky: 45,0 = 45,000 [A]</t>
  </si>
  <si>
    <t>zemina pro terénní úpravy - ornice</t>
  </si>
  <si>
    <t>tl. 100mm (1,7t/m3): 45,0*0,1*1,70 = 7,650 [A]</t>
  </si>
  <si>
    <t>181951112</t>
  </si>
  <si>
    <t>Úprava pláně v hornině třídy těžitelnosti I skupiny 1 až 3 se zhutněním strojně</t>
  </si>
  <si>
    <t>pod zpevněnými plochami: 630,0 = 630,000 [A]</t>
  </si>
  <si>
    <t>2</t>
  </si>
  <si>
    <t>Základy</t>
  </si>
  <si>
    <t>212311111</t>
  </si>
  <si>
    <t>Obetonování vyústění příčného odvodnění mostu včetně žlabovky</t>
  </si>
  <si>
    <t>KUS</t>
  </si>
  <si>
    <t>za palisádovou zdí vč volného vyústění do terénu: 1 = 1,000 [A]</t>
  </si>
  <si>
    <t>212792212</t>
  </si>
  <si>
    <t>Odvodnění mostní opěry - drenážní flexibilní plastové potrubí DN 160</t>
  </si>
  <si>
    <t>za palisádovou zdí vč volného vyústění do terénu: 20,0 = 20,000 [A]</t>
  </si>
  <si>
    <t>3</t>
  </si>
  <si>
    <t>Svislé konstrukce</t>
  </si>
  <si>
    <t>339921133</t>
  </si>
  <si>
    <t>Osazování betonových palisád do betonového základu v řadě výšky prvku přes 1 do 1,5 m</t>
  </si>
  <si>
    <t>podél zastávky v dl. 17,70m: 17,7 = 17,700 [A]</t>
  </si>
  <si>
    <t>palisáda tyčová kruhová betonová s armaturou 175x200mm v 1500mm</t>
  </si>
  <si>
    <t>podél zastávky v dl. 17,70m: 17,675/0,175 = 101,000 [A]</t>
  </si>
  <si>
    <t>5</t>
  </si>
  <si>
    <t>Komunikace</t>
  </si>
  <si>
    <t>564851013</t>
  </si>
  <si>
    <t>Podklad ze štěrkodrtě ŠD plochy do 100 m2 tl 170 mm</t>
  </si>
  <si>
    <t>autobusová zastávka - 2 vrstva z celkové tloušťky 350mm: 70,0 = 70,000 [A]</t>
  </si>
  <si>
    <t>564851014</t>
  </si>
  <si>
    <t>Podklad ze štěrkodrtě ŠD plochy do 100 m2 tl 180 mm</t>
  </si>
  <si>
    <t>autobusová zastávka - 1_x000d_
 vrstva z celkové tloušťky 350mm: 70,0 = 70,000 [A]</t>
  </si>
  <si>
    <t>564851111</t>
  </si>
  <si>
    <t>Podklad ze štěrkodrti ŠD s rozprostřením a zhutněním plochy přes 100 m2, po zhutnění tl. 150 mm</t>
  </si>
  <si>
    <t>m2</t>
  </si>
  <si>
    <t>CS ÚRS 2024 01</t>
  </si>
  <si>
    <t>ochranná vrstva dlážděné vozovky: 98,0 = 98,000 [A]</t>
  </si>
  <si>
    <t>podkladní vrstva dlážděné vozovky: 98,0 = 98,000 [B]</t>
  </si>
  <si>
    <t>chodníky: 390,0+47,0 = 437,000 [C]</t>
  </si>
  <si>
    <t>ochranná vrstva vjezdů: 68,0 = 68,000 [D]</t>
  </si>
  <si>
    <t>podkladní vrstva vjezdů: 68,0 = 68,000 [E]</t>
  </si>
  <si>
    <t>Celkové množství = 769,000</t>
  </si>
  <si>
    <t>565165111</t>
  </si>
  <si>
    <t>Asfaltový beton vrstva podkladní ACP 16 (obalované kamenivo OKS) tl 80 mm š do 3 m</t>
  </si>
  <si>
    <t>vjezdy: 68,0 = 68,000 [A]</t>
  </si>
  <si>
    <t>565175101</t>
  </si>
  <si>
    <t>Asfaltový beton vrstva podkladní ACP 16 (obalované kamenivo OKS) tl 100 mm š do 1,5 m</t>
  </si>
  <si>
    <t>vyrovnání výškového rozdílu mezi řimsou a vozovkou mostu: 6,0 = 6,000 [A]</t>
  </si>
  <si>
    <t>565221113</t>
  </si>
  <si>
    <t>Podklad ze štěrku částečně zpevněného cementovou maltou ŠCM tl 180 mm</t>
  </si>
  <si>
    <t>autobusová zastávka: 70,0 = 70,000 [A]</t>
  </si>
  <si>
    <t>573191111</t>
  </si>
  <si>
    <t>Postřik infiltrační kationaktivní emulzí v množství 1 kg/m2</t>
  </si>
  <si>
    <t>573231106</t>
  </si>
  <si>
    <t>Postřik živičný spojovací ze silniční emulze v množství 0,30 kg/m2</t>
  </si>
  <si>
    <t>obnova pásu vozovky podél obrubníků - pod 1 vrstvou šíř. 0,50m: 230,0*0,5 = 115,000 [A]</t>
  </si>
  <si>
    <t>obnova pásu vozovky podél obrubníků - pod 2 vrstvou šíř. 0,25m: 230,0*0,25 = 57,500 [B]</t>
  </si>
  <si>
    <t>vjezdy: 68,0 = 68,000 [C]</t>
  </si>
  <si>
    <t>Celkové množství = 240,500</t>
  </si>
  <si>
    <t>573451111</t>
  </si>
  <si>
    <t>Dvojitý nátěr z asfaltu v množství 1,4 kg/m2 s posypem</t>
  </si>
  <si>
    <t>577134111</t>
  </si>
  <si>
    <t>Asfaltový beton vrstva obrusná ACO 11+ (ABS) tř. I tl 40 mm š do 3 m z nemodifikovaného asfaltu</t>
  </si>
  <si>
    <t>577144111</t>
  </si>
  <si>
    <t>Asfaltový beton vrstva obrusná ACO 11+ (ABS) tř. I tl 50 mm š do 3 m z nemodifikovaného asfaltu</t>
  </si>
  <si>
    <t>obnova pásu vozovky podél obrubníků - 1 vrstva šíř. 0,50m: 230,0*0,5 = 115,000 [A]</t>
  </si>
  <si>
    <t>577145112</t>
  </si>
  <si>
    <t>Asfaltový beton vrstva ložní ACL 16 (ABH) tl 50 mm š do 3 m z nemodifikovaného asfaltu</t>
  </si>
  <si>
    <t>obnova pásu vozovky podél obrubníků - 2 vrstva šíř. 0,25m: 230,0*0,25 = 57,500 [B]</t>
  </si>
  <si>
    <t>578143133</t>
  </si>
  <si>
    <t>Litý asfalt MA 11 (LAS) tl 50 mm š do 3 m z modifikovaného asfaltu</t>
  </si>
  <si>
    <t>obnova povrchu chodníku na mostě: 60,0 = 60,000 [A]</t>
  </si>
  <si>
    <t>581141111</t>
  </si>
  <si>
    <t>Kryt cementobetonový vozovek skupiny CB I tl 220 mm</t>
  </si>
  <si>
    <t>596211113</t>
  </si>
  <si>
    <t>Kladení zámkové dlažby komunikací pro pěší ručně tl 60 mm skupiny A pl přes 300 m2</t>
  </si>
  <si>
    <t>chodníky z běžné dlažby: 390,0 = 390,000 [A]</t>
  </si>
  <si>
    <t>signální a varovné pásy z hmatné dlažby: 47,0 = 47,000 [B]</t>
  </si>
  <si>
    <t>Celkové množství = 437,000</t>
  </si>
  <si>
    <t>MA1</t>
  </si>
  <si>
    <t>dlažba skladebná betonová 200x200mm tl 60mm přírodní</t>
  </si>
  <si>
    <t>MA2</t>
  </si>
  <si>
    <t>dlažba pro nevidomé betonová 200x200mm tl 60mm barevná</t>
  </si>
  <si>
    <t>596212211</t>
  </si>
  <si>
    <t>Kladení zámkové dlažby pozemních komunikací ručně tl 80 mm skupiny A pl přes 50 do 100 m2</t>
  </si>
  <si>
    <t>pojížděné plochy: 98,0 = 98,000 [A]</t>
  </si>
  <si>
    <t>dlažba skladebná betonová 200x200mm tl 80mm přírodní</t>
  </si>
  <si>
    <t>6</t>
  </si>
  <si>
    <t>Úpravy povrchů, podlahy, výplně otvorů</t>
  </si>
  <si>
    <t>631319203</t>
  </si>
  <si>
    <t>Příplatek k mazaninám za přidání ocelových vláken (drátkobeton) pro objemové vyztužení 25 kg/m3</t>
  </si>
  <si>
    <t>autobusová zastávka: 70,0*0,22 = 15,400 [A]</t>
  </si>
  <si>
    <t>632481213</t>
  </si>
  <si>
    <t>Separační vrstva z PE fólie</t>
  </si>
  <si>
    <t>autobusová zastávka - 2 vrstvy HDPE fólie tl. 1,5mm: 70,0*2 = 140,000 [A]</t>
  </si>
  <si>
    <t>9</t>
  </si>
  <si>
    <t>Ostatní konstrukce a práce</t>
  </si>
  <si>
    <t>911121111</t>
  </si>
  <si>
    <t>Montáž zábradlí ocelového přichyceného do betonového podkladu ocelovými nerezovými kotvami</t>
  </si>
  <si>
    <t>na palisádové zídce: 21,0 = 21,000 [A]</t>
  </si>
  <si>
    <t>ocelové trubkové zábradlí výšky 1,10m mostního typu vč PKO metalizací a nátěry</t>
  </si>
  <si>
    <t>911381212</t>
  </si>
  <si>
    <t>Městská ochranná zábrana betonová průběžná délky 1 m výšky 0,5 m</t>
  </si>
  <si>
    <t>podél chodníku na mostě: 1*1,0 = 1,000 [A]</t>
  </si>
  <si>
    <t>911381215</t>
  </si>
  <si>
    <t>Městská ochranná zábrana betonová průběžná délky 2 m výšky 0,5 m</t>
  </si>
  <si>
    <t>podél chodníku na mostě: 25,0-2*2,0-1*1,0 = 20,000 [A]</t>
  </si>
  <si>
    <t>911381222</t>
  </si>
  <si>
    <t>Městská ochranná zábrana betonová koncová délky 2 m výšky 0,5 m</t>
  </si>
  <si>
    <t>podél chodníku na mostě: 2*2,0 = 4,000 [A]</t>
  </si>
  <si>
    <t>914111111</t>
  </si>
  <si>
    <t>Montáž svislé dopravní značky do velikosti 1 m2 objímkami na sloupek nebo konzolu</t>
  </si>
  <si>
    <t>značky IJ4b, c: 1+1 = 2,000 [A]</t>
  </si>
  <si>
    <t>informativní značky jiné IJ1-IJ3, IJ4c-IJ16 500x700mm</t>
  </si>
  <si>
    <t>informativní značky jiné IJ4b 500mm</t>
  </si>
  <si>
    <t>914511112</t>
  </si>
  <si>
    <t>Montáž sloupku dopravních značek délky do 3,5 m s betonovým základem a patkou D 60 mm</t>
  </si>
  <si>
    <t>pro značky IJ4b, c: 2 = 2,000 [A]</t>
  </si>
  <si>
    <t>915231111</t>
  </si>
  <si>
    <t>Vodorovné dopravní značení přechody pro chodce, šipky, symboly bílý plast</t>
  </si>
  <si>
    <t>kompletní VDZ: 47,0 = 47,000 [A]</t>
  </si>
  <si>
    <t>916131213</t>
  </si>
  <si>
    <t>Osazení silničního obrubníku betonového stojatého s boční opěrou do lože z betonu prostého</t>
  </si>
  <si>
    <t>obrubníky 150 x 250mm: 185,0 = 185,000 [A]</t>
  </si>
  <si>
    <t>nájezdové obrubníky 150 x 150mm: 85,0 = 85,000 [B]</t>
  </si>
  <si>
    <t>Celkové množství = 270,000</t>
  </si>
  <si>
    <t>obrubník silniční betonový 1000x150x250mm</t>
  </si>
  <si>
    <t>obrubník silniční betonový nájezdový 500x150x150mm</t>
  </si>
  <si>
    <t xml:space="preserve"> </t>
  </si>
  <si>
    <t>916231213</t>
  </si>
  <si>
    <t>Osazení chodníkového obrubníku betonového stojatého s boční opěrou do lože z betonu prostého</t>
  </si>
  <si>
    <t>lemování chodníků: 166,0 = 166,000 [A]</t>
  </si>
  <si>
    <t>obrubník betonový chodníkový 1000x100x250mm</t>
  </si>
  <si>
    <t>916431112</t>
  </si>
  <si>
    <t>Osazení bezbariérového betonového obrubníku do betonového lože tl 150 mm s boční opěrou</t>
  </si>
  <si>
    <t>autobusová zastávka: 15,0 = 15,000 [A]</t>
  </si>
  <si>
    <t>obrubník betonový bezbariérový přímý 400mm</t>
  </si>
  <si>
    <t>919716111</t>
  </si>
  <si>
    <t>Výztuž cementobetonového krytu ze svařovaných sítí hmotnosti do 7,5 kg/m2</t>
  </si>
  <si>
    <t>autobusová zastávka - 2 vrstvy, síť D=8mm, 150/150mm, B500B (5,27kg/m2): 70,0*5,27/1000*2 = 0,738 [A]</t>
  </si>
  <si>
    <t>919735111</t>
  </si>
  <si>
    <t>Řezání stávajícího živičného krytu hl do 50 mm</t>
  </si>
  <si>
    <t>vymezení frézování krytu vozovky podél obrub: 230,0 = 230,000 [A]</t>
  </si>
  <si>
    <t>997221551</t>
  </si>
  <si>
    <t>Vodorovná doprava suti ze sypkých materiálů do 1 km</t>
  </si>
  <si>
    <t>drť z frézování vozovky (0,115t/m2): 172,5*0,115 = 19,838 [B]</t>
  </si>
  <si>
    <t>štěrkový podklad živičné vozovky (0,400t/m2): 301,0*0,440 = 132,440 [C]</t>
  </si>
  <si>
    <t>Celkové množství = 152,278</t>
  </si>
  <si>
    <t>997221559</t>
  </si>
  <si>
    <t>Příplatek ZKD 1 km u vodorovné dopravy suti ze sypkých materiálů</t>
  </si>
  <si>
    <t>drť z frézování vozovky (0,115t/m2): 172,5*0,115*(10-1) = 178,538 [B]</t>
  </si>
  <si>
    <t>štěrkový podklad živičné vozovky (0,400t/m2): 301,0*0,440*(10-1) = 1191,960 [C]</t>
  </si>
  <si>
    <t>Celkové množství = 1370,498</t>
  </si>
  <si>
    <t>997221561</t>
  </si>
  <si>
    <t>Vodorovná doprava suti z kusových materiálů do 1 km</t>
  </si>
  <si>
    <t>silniční obrubníky (0,230t/m): 390,0*0,230 = 89,700 [B]</t>
  </si>
  <si>
    <t>příldažba z betonových desek podél silničních obrub (0,290t/m): 218,0*0,290 = 63,220 [C]</t>
  </si>
  <si>
    <t>asfaltový kryt živičné vozovky (0,316t/m2): 301,0*0,316 = 95,116 [D]</t>
  </si>
  <si>
    <t>cementem zpevněný podklad chodníku (0,325t/m2): 195,0*0,325 = 63,375 [E]</t>
  </si>
  <si>
    <t>Celkové množství = 311,411</t>
  </si>
  <si>
    <t>997221569</t>
  </si>
  <si>
    <t>Příplatek ZKD 1 km u vodorovné dopravy suti z kusových materiálů</t>
  </si>
  <si>
    <t>silniční obrubníky (0,230t/m): 390,0*0,230*(10-1) = 807,300 [B]</t>
  </si>
  <si>
    <t>příldažba z betonových desek podél silničních obrub (0,290t/m): 218,0*0,290*(10-1) = 568,980 [C]</t>
  </si>
  <si>
    <t>asfaltový kryt živičné vozovky (0,316t/m2): 301,0*0,316*(10-1) = 856,044 [D]</t>
  </si>
  <si>
    <t>cementem zpevněný podklad chodníku (0,325t/m2): 195,0*0,325*(10-1) = 570,375 [E]</t>
  </si>
  <si>
    <t>Celkové množství = 2802,699</t>
  </si>
  <si>
    <t>997221861</t>
  </si>
  <si>
    <t>Poplatek za uložení na recyklační skládce (skládkovné) stavebního odpadu z prostého betonu pod kódem 17 01 01</t>
  </si>
  <si>
    <t>silniční obrubníky: (0,230t/m): 390,0*0,230 = 89,700 [A]</t>
  </si>
  <si>
    <t>příldažba z betonových desek podél silničních obrub (0,290t/m): 218,0*0,290 = 63,220 [B]</t>
  </si>
  <si>
    <t>cementem zpevněný podklad živičné vozovky (0,325t/m2): 195,0*0,325 = 63,375 [C]</t>
  </si>
  <si>
    <t>Celkové množství = 216,295</t>
  </si>
  <si>
    <t>997221873</t>
  </si>
  <si>
    <t>Poplatek za uložení na recyklační skládce (skládkovné) stavebního odpadu zeminy a kamení zatříděného do Katalogu odpadů pod kódem 17 05 04</t>
  </si>
  <si>
    <t>výkopek z úpravy zemního tělesa (1,900t/m3): 125,0*1,900 = 237,500 [A]</t>
  </si>
  <si>
    <t>štěrkový podklad živičné vozovky (0,400t/m2): 301,0*0,440 = 132,440 [B]</t>
  </si>
  <si>
    <t>výkopek z rýhy pro palisádovou stěnu (1,900t/m3): 6,328*1,900 = 12,023 [C]</t>
  </si>
  <si>
    <t>Celkové množství = 381,963</t>
  </si>
  <si>
    <t>997221875</t>
  </si>
  <si>
    <t>Poplatek za uložení na recyklační skládce (skládkovné) stavebního odpadu asfaltového bez obsahu dehtu zatříděného do Katalogu odpadů pod kódem 17 03 02</t>
  </si>
  <si>
    <t>drť z frézování vozovky (0,115t/m2): 172,5*0,115 = 19,838 [A]</t>
  </si>
  <si>
    <t>asfaltový kryt živičné vozovky (0,316t/m2): 301,0*0,316 = 95,116 [B]</t>
  </si>
  <si>
    <t>Celkové množství = 114,954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</si>
</sst>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SUMIFS(I8:I264,A8:A264,"SD")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32" t="s">
        <v>30</v>
      </c>
      <c r="O9" s="35">
        <f>I9*0.21</f>
        <v>0</v>
      </c>
      <c r="P9">
        <v>3</v>
      </c>
    </row>
    <row r="10" ht="90">
      <c r="A10" s="29" t="s">
        <v>31</v>
      </c>
      <c r="B10" s="36"/>
      <c r="C10" s="37"/>
      <c r="D10" s="37"/>
      <c r="E10" s="31" t="s">
        <v>32</v>
      </c>
      <c r="F10" s="37"/>
      <c r="G10" s="37"/>
      <c r="H10" s="37"/>
      <c r="I10" s="37"/>
      <c r="J10" s="38"/>
    </row>
    <row r="11">
      <c r="A11" s="29" t="s">
        <v>25</v>
      </c>
      <c r="B11" s="29">
        <v>2</v>
      </c>
      <c r="C11" s="30" t="s">
        <v>33</v>
      </c>
      <c r="D11" s="29" t="s">
        <v>27</v>
      </c>
      <c r="E11" s="31" t="s">
        <v>34</v>
      </c>
      <c r="F11" s="32" t="s">
        <v>29</v>
      </c>
      <c r="G11" s="33">
        <v>1</v>
      </c>
      <c r="H11" s="34">
        <v>0</v>
      </c>
      <c r="I11" s="34">
        <f>ROUND(G11*H11,P4)</f>
        <v>0</v>
      </c>
      <c r="J11" s="32" t="s">
        <v>30</v>
      </c>
      <c r="O11" s="35">
        <f>I11*0.21</f>
        <v>0</v>
      </c>
      <c r="P11">
        <v>3</v>
      </c>
    </row>
    <row r="12" ht="75">
      <c r="A12" s="29" t="s">
        <v>31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3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32" t="s">
        <v>30</v>
      </c>
      <c r="O13" s="35">
        <f>I13*0.21</f>
        <v>0</v>
      </c>
      <c r="P13">
        <v>3</v>
      </c>
    </row>
    <row r="14" ht="135">
      <c r="A14" s="29" t="s">
        <v>31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25</v>
      </c>
      <c r="B15" s="29">
        <v>4</v>
      </c>
      <c r="C15" s="30" t="s">
        <v>39</v>
      </c>
      <c r="D15" s="29" t="s">
        <v>27</v>
      </c>
      <c r="E15" s="31" t="s">
        <v>40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32" t="s">
        <v>30</v>
      </c>
      <c r="O15" s="35">
        <f>I15*0.21</f>
        <v>0</v>
      </c>
      <c r="P15">
        <v>3</v>
      </c>
    </row>
    <row r="16" ht="75">
      <c r="A16" s="29" t="s">
        <v>31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5</v>
      </c>
      <c r="C17" s="30" t="s">
        <v>42</v>
      </c>
      <c r="D17" s="29" t="s">
        <v>27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32" t="s">
        <v>30</v>
      </c>
      <c r="O17" s="35">
        <f>I17*0.21</f>
        <v>0</v>
      </c>
      <c r="P17">
        <v>3</v>
      </c>
    </row>
    <row r="18" ht="195">
      <c r="A18" s="29" t="s">
        <v>31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25</v>
      </c>
      <c r="B19" s="29">
        <v>6</v>
      </c>
      <c r="C19" s="30" t="s">
        <v>45</v>
      </c>
      <c r="D19" s="29" t="s">
        <v>27</v>
      </c>
      <c r="E19" s="31" t="s">
        <v>46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32" t="s">
        <v>30</v>
      </c>
      <c r="O19" s="35">
        <f>I19*0.21</f>
        <v>0</v>
      </c>
      <c r="P19">
        <v>3</v>
      </c>
    </row>
    <row r="20">
      <c r="A20" s="29" t="s">
        <v>31</v>
      </c>
      <c r="B20" s="36"/>
      <c r="C20" s="37"/>
      <c r="D20" s="37"/>
      <c r="E20" s="39"/>
      <c r="F20" s="37"/>
      <c r="G20" s="37"/>
      <c r="H20" s="37"/>
      <c r="I20" s="37"/>
      <c r="J20" s="38"/>
    </row>
    <row r="21">
      <c r="A21" s="29" t="s">
        <v>25</v>
      </c>
      <c r="B21" s="29">
        <v>7</v>
      </c>
      <c r="C21" s="30" t="s">
        <v>47</v>
      </c>
      <c r="D21" s="29" t="s">
        <v>27</v>
      </c>
      <c r="E21" s="31" t="s">
        <v>48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32" t="s">
        <v>30</v>
      </c>
      <c r="O21" s="35">
        <f>I21*0.21</f>
        <v>0</v>
      </c>
      <c r="P21">
        <v>3</v>
      </c>
    </row>
    <row r="22">
      <c r="A22" s="29" t="s">
        <v>31</v>
      </c>
      <c r="B22" s="36"/>
      <c r="C22" s="37"/>
      <c r="D22" s="37"/>
      <c r="E22" s="39"/>
      <c r="F22" s="37"/>
      <c r="G22" s="37"/>
      <c r="H22" s="37"/>
      <c r="I22" s="37"/>
      <c r="J22" s="38"/>
    </row>
    <row r="23">
      <c r="A23" s="23" t="s">
        <v>22</v>
      </c>
      <c r="B23" s="24"/>
      <c r="C23" s="25" t="s">
        <v>49</v>
      </c>
      <c r="D23" s="26"/>
      <c r="E23" s="23" t="s">
        <v>50</v>
      </c>
      <c r="F23" s="26"/>
      <c r="G23" s="26"/>
      <c r="H23" s="26"/>
      <c r="I23" s="27">
        <f>SUMIFS(I24:I77,A24:A77,"P")</f>
        <v>0</v>
      </c>
      <c r="J23" s="28"/>
    </row>
    <row r="24" ht="30">
      <c r="A24" s="29" t="s">
        <v>25</v>
      </c>
      <c r="B24" s="29">
        <v>8</v>
      </c>
      <c r="C24" s="30" t="s">
        <v>51</v>
      </c>
      <c r="D24" s="29" t="s">
        <v>27</v>
      </c>
      <c r="E24" s="31" t="s">
        <v>52</v>
      </c>
      <c r="F24" s="32" t="s">
        <v>53</v>
      </c>
      <c r="G24" s="33">
        <v>301</v>
      </c>
      <c r="H24" s="34">
        <v>0</v>
      </c>
      <c r="I24" s="34">
        <f>ROUND(G24*H24,P4)</f>
        <v>0</v>
      </c>
      <c r="J24" s="32" t="s">
        <v>30</v>
      </c>
      <c r="O24" s="35">
        <f>I24*0.21</f>
        <v>0</v>
      </c>
      <c r="P24">
        <v>3</v>
      </c>
    </row>
    <row r="25">
      <c r="A25" s="29" t="s">
        <v>31</v>
      </c>
      <c r="B25" s="36"/>
      <c r="C25" s="37"/>
      <c r="D25" s="37"/>
      <c r="E25" s="39"/>
      <c r="F25" s="37"/>
      <c r="G25" s="37"/>
      <c r="H25" s="37"/>
      <c r="I25" s="37"/>
      <c r="J25" s="38"/>
    </row>
    <row r="26">
      <c r="A26" s="29" t="s">
        <v>54</v>
      </c>
      <c r="B26" s="36"/>
      <c r="C26" s="37"/>
      <c r="D26" s="37"/>
      <c r="E26" s="40" t="s">
        <v>55</v>
      </c>
      <c r="F26" s="37"/>
      <c r="G26" s="37"/>
      <c r="H26" s="37"/>
      <c r="I26" s="37"/>
      <c r="J26" s="38"/>
    </row>
    <row r="27" ht="30">
      <c r="A27" s="29" t="s">
        <v>25</v>
      </c>
      <c r="B27" s="29">
        <v>9</v>
      </c>
      <c r="C27" s="30" t="s">
        <v>56</v>
      </c>
      <c r="D27" s="29" t="s">
        <v>27</v>
      </c>
      <c r="E27" s="31" t="s">
        <v>57</v>
      </c>
      <c r="F27" s="32" t="s">
        <v>53</v>
      </c>
      <c r="G27" s="33">
        <v>195</v>
      </c>
      <c r="H27" s="34">
        <v>0</v>
      </c>
      <c r="I27" s="34">
        <f>ROUND(G27*H27,P4)</f>
        <v>0</v>
      </c>
      <c r="J27" s="32" t="s">
        <v>30</v>
      </c>
      <c r="O27" s="35">
        <f>I27*0.21</f>
        <v>0</v>
      </c>
      <c r="P27">
        <v>3</v>
      </c>
    </row>
    <row r="28">
      <c r="A28" s="29" t="s">
        <v>31</v>
      </c>
      <c r="B28" s="36"/>
      <c r="C28" s="37"/>
      <c r="D28" s="37"/>
      <c r="E28" s="39"/>
      <c r="F28" s="37"/>
      <c r="G28" s="37"/>
      <c r="H28" s="37"/>
      <c r="I28" s="37"/>
      <c r="J28" s="38"/>
    </row>
    <row r="29">
      <c r="A29" s="29" t="s">
        <v>54</v>
      </c>
      <c r="B29" s="36"/>
      <c r="C29" s="37"/>
      <c r="D29" s="37"/>
      <c r="E29" s="40" t="s">
        <v>58</v>
      </c>
      <c r="F29" s="37"/>
      <c r="G29" s="37"/>
      <c r="H29" s="37"/>
      <c r="I29" s="37"/>
      <c r="J29" s="38"/>
    </row>
    <row r="30">
      <c r="A30" s="29" t="s">
        <v>25</v>
      </c>
      <c r="B30" s="29">
        <v>10</v>
      </c>
      <c r="C30" s="30" t="s">
        <v>59</v>
      </c>
      <c r="D30" s="29" t="s">
        <v>27</v>
      </c>
      <c r="E30" s="31" t="s">
        <v>60</v>
      </c>
      <c r="F30" s="32" t="s">
        <v>53</v>
      </c>
      <c r="G30" s="33">
        <v>253</v>
      </c>
      <c r="H30" s="34">
        <v>0</v>
      </c>
      <c r="I30" s="34">
        <f>ROUND(G30*H30,P4)</f>
        <v>0</v>
      </c>
      <c r="J30" s="32" t="s">
        <v>30</v>
      </c>
      <c r="O30" s="35">
        <f>I30*0.21</f>
        <v>0</v>
      </c>
      <c r="P30">
        <v>3</v>
      </c>
    </row>
    <row r="31">
      <c r="A31" s="29" t="s">
        <v>31</v>
      </c>
      <c r="B31" s="36"/>
      <c r="C31" s="37"/>
      <c r="D31" s="37"/>
      <c r="E31" s="39"/>
      <c r="F31" s="37"/>
      <c r="G31" s="37"/>
      <c r="H31" s="37"/>
      <c r="I31" s="37"/>
      <c r="J31" s="38"/>
    </row>
    <row r="32">
      <c r="A32" s="29" t="s">
        <v>54</v>
      </c>
      <c r="B32" s="36"/>
      <c r="C32" s="37"/>
      <c r="D32" s="37"/>
      <c r="E32" s="40" t="s">
        <v>58</v>
      </c>
      <c r="F32" s="37"/>
      <c r="G32" s="37"/>
      <c r="H32" s="37"/>
      <c r="I32" s="37"/>
      <c r="J32" s="38"/>
    </row>
    <row r="33">
      <c r="A33" s="29" t="s">
        <v>54</v>
      </c>
      <c r="B33" s="36"/>
      <c r="C33" s="37"/>
      <c r="D33" s="37"/>
      <c r="E33" s="40" t="s">
        <v>61</v>
      </c>
      <c r="F33" s="37"/>
      <c r="G33" s="37"/>
      <c r="H33" s="37"/>
      <c r="I33" s="37"/>
      <c r="J33" s="38"/>
    </row>
    <row r="34">
      <c r="A34" s="29" t="s">
        <v>54</v>
      </c>
      <c r="B34" s="36"/>
      <c r="C34" s="37"/>
      <c r="D34" s="37"/>
      <c r="E34" s="40" t="s">
        <v>62</v>
      </c>
      <c r="F34" s="37"/>
      <c r="G34" s="37"/>
      <c r="H34" s="37"/>
      <c r="I34" s="37"/>
      <c r="J34" s="38"/>
    </row>
    <row r="35" ht="30">
      <c r="A35" s="29" t="s">
        <v>25</v>
      </c>
      <c r="B35" s="29">
        <v>11</v>
      </c>
      <c r="C35" s="30" t="s">
        <v>63</v>
      </c>
      <c r="D35" s="29" t="s">
        <v>27</v>
      </c>
      <c r="E35" s="31" t="s">
        <v>64</v>
      </c>
      <c r="F35" s="32" t="s">
        <v>53</v>
      </c>
      <c r="G35" s="33">
        <v>301</v>
      </c>
      <c r="H35" s="34">
        <v>0</v>
      </c>
      <c r="I35" s="34">
        <f>ROUND(G35*H35,P4)</f>
        <v>0</v>
      </c>
      <c r="J35" s="32" t="s">
        <v>30</v>
      </c>
      <c r="O35" s="35">
        <f>I35*0.21</f>
        <v>0</v>
      </c>
      <c r="P35">
        <v>3</v>
      </c>
    </row>
    <row r="36">
      <c r="A36" s="29" t="s">
        <v>31</v>
      </c>
      <c r="B36" s="36"/>
      <c r="C36" s="37"/>
      <c r="D36" s="37"/>
      <c r="E36" s="39"/>
      <c r="F36" s="37"/>
      <c r="G36" s="37"/>
      <c r="H36" s="37"/>
      <c r="I36" s="37"/>
      <c r="J36" s="38"/>
    </row>
    <row r="37">
      <c r="A37" s="29" t="s">
        <v>54</v>
      </c>
      <c r="B37" s="36"/>
      <c r="C37" s="37"/>
      <c r="D37" s="37"/>
      <c r="E37" s="40" t="s">
        <v>55</v>
      </c>
      <c r="F37" s="37"/>
      <c r="G37" s="37"/>
      <c r="H37" s="37"/>
      <c r="I37" s="37"/>
      <c r="J37" s="38"/>
    </row>
    <row r="38">
      <c r="A38" s="29" t="s">
        <v>25</v>
      </c>
      <c r="B38" s="29">
        <v>12</v>
      </c>
      <c r="C38" s="30" t="s">
        <v>65</v>
      </c>
      <c r="D38" s="29" t="s">
        <v>27</v>
      </c>
      <c r="E38" s="31" t="s">
        <v>66</v>
      </c>
      <c r="F38" s="32" t="s">
        <v>53</v>
      </c>
      <c r="G38" s="33">
        <v>172.5</v>
      </c>
      <c r="H38" s="34">
        <v>0</v>
      </c>
      <c r="I38" s="34">
        <f>ROUND(G38*H38,P4)</f>
        <v>0</v>
      </c>
      <c r="J38" s="32" t="s">
        <v>30</v>
      </c>
      <c r="O38" s="35">
        <f>I38*0.21</f>
        <v>0</v>
      </c>
      <c r="P38">
        <v>3</v>
      </c>
    </row>
    <row r="39">
      <c r="A39" s="29" t="s">
        <v>31</v>
      </c>
      <c r="B39" s="36"/>
      <c r="C39" s="37"/>
      <c r="D39" s="37"/>
      <c r="E39" s="39"/>
      <c r="F39" s="37"/>
      <c r="G39" s="37"/>
      <c r="H39" s="37"/>
      <c r="I39" s="37"/>
      <c r="J39" s="38"/>
    </row>
    <row r="40">
      <c r="A40" s="29" t="s">
        <v>54</v>
      </c>
      <c r="B40" s="36"/>
      <c r="C40" s="37"/>
      <c r="D40" s="37"/>
      <c r="E40" s="40" t="s">
        <v>67</v>
      </c>
      <c r="F40" s="37"/>
      <c r="G40" s="37"/>
      <c r="H40" s="37"/>
      <c r="I40" s="37"/>
      <c r="J40" s="38"/>
    </row>
    <row r="41">
      <c r="A41" s="29" t="s">
        <v>54</v>
      </c>
      <c r="B41" s="36"/>
      <c r="C41" s="37"/>
      <c r="D41" s="37"/>
      <c r="E41" s="40" t="s">
        <v>68</v>
      </c>
      <c r="F41" s="37"/>
      <c r="G41" s="37"/>
      <c r="H41" s="37"/>
      <c r="I41" s="37"/>
      <c r="J41" s="38"/>
    </row>
    <row r="42">
      <c r="A42" s="29" t="s">
        <v>54</v>
      </c>
      <c r="B42" s="36"/>
      <c r="C42" s="37"/>
      <c r="D42" s="37"/>
      <c r="E42" s="40" t="s">
        <v>69</v>
      </c>
      <c r="F42" s="37"/>
      <c r="G42" s="37"/>
      <c r="H42" s="37"/>
      <c r="I42" s="37"/>
      <c r="J42" s="38"/>
    </row>
    <row r="43">
      <c r="A43" s="29" t="s">
        <v>25</v>
      </c>
      <c r="B43" s="29">
        <v>13</v>
      </c>
      <c r="C43" s="30" t="s">
        <v>70</v>
      </c>
      <c r="D43" s="29" t="s">
        <v>27</v>
      </c>
      <c r="E43" s="31" t="s">
        <v>71</v>
      </c>
      <c r="F43" s="32" t="s">
        <v>72</v>
      </c>
      <c r="G43" s="33">
        <v>218</v>
      </c>
      <c r="H43" s="34">
        <v>0</v>
      </c>
      <c r="I43" s="34">
        <f>ROUND(G43*H43,P4)</f>
        <v>0</v>
      </c>
      <c r="J43" s="32" t="s">
        <v>30</v>
      </c>
      <c r="O43" s="35">
        <f>I43*0.21</f>
        <v>0</v>
      </c>
      <c r="P43">
        <v>3</v>
      </c>
    </row>
    <row r="44">
      <c r="A44" s="29" t="s">
        <v>31</v>
      </c>
      <c r="B44" s="36"/>
      <c r="C44" s="37"/>
      <c r="D44" s="37"/>
      <c r="E44" s="39"/>
      <c r="F44" s="37"/>
      <c r="G44" s="37"/>
      <c r="H44" s="37"/>
      <c r="I44" s="37"/>
      <c r="J44" s="38"/>
    </row>
    <row r="45" ht="30">
      <c r="A45" s="29" t="s">
        <v>54</v>
      </c>
      <c r="B45" s="36"/>
      <c r="C45" s="37"/>
      <c r="D45" s="37"/>
      <c r="E45" s="40" t="s">
        <v>73</v>
      </c>
      <c r="F45" s="37"/>
      <c r="G45" s="37"/>
      <c r="H45" s="37"/>
      <c r="I45" s="37"/>
      <c r="J45" s="38"/>
    </row>
    <row r="46">
      <c r="A46" s="29" t="s">
        <v>25</v>
      </c>
      <c r="B46" s="29">
        <v>14</v>
      </c>
      <c r="C46" s="30" t="s">
        <v>74</v>
      </c>
      <c r="D46" s="29" t="s">
        <v>27</v>
      </c>
      <c r="E46" s="31" t="s">
        <v>75</v>
      </c>
      <c r="F46" s="32" t="s">
        <v>72</v>
      </c>
      <c r="G46" s="33">
        <v>390</v>
      </c>
      <c r="H46" s="34">
        <v>0</v>
      </c>
      <c r="I46" s="34">
        <f>ROUND(G46*H46,P4)</f>
        <v>0</v>
      </c>
      <c r="J46" s="32" t="s">
        <v>30</v>
      </c>
      <c r="O46" s="35">
        <f>I46*0.21</f>
        <v>0</v>
      </c>
      <c r="P46">
        <v>3</v>
      </c>
    </row>
    <row r="47">
      <c r="A47" s="29" t="s">
        <v>31</v>
      </c>
      <c r="B47" s="36"/>
      <c r="C47" s="37"/>
      <c r="D47" s="37"/>
      <c r="E47" s="39"/>
      <c r="F47" s="37"/>
      <c r="G47" s="37"/>
      <c r="H47" s="37"/>
      <c r="I47" s="37"/>
      <c r="J47" s="38"/>
    </row>
    <row r="48">
      <c r="A48" s="29" t="s">
        <v>54</v>
      </c>
      <c r="B48" s="36"/>
      <c r="C48" s="37"/>
      <c r="D48" s="37"/>
      <c r="E48" s="40" t="s">
        <v>76</v>
      </c>
      <c r="F48" s="37"/>
      <c r="G48" s="37"/>
      <c r="H48" s="37"/>
      <c r="I48" s="37"/>
      <c r="J48" s="38"/>
    </row>
    <row r="49">
      <c r="A49" s="29" t="s">
        <v>54</v>
      </c>
      <c r="B49" s="36"/>
      <c r="C49" s="37"/>
      <c r="D49" s="37"/>
      <c r="E49" s="40" t="s">
        <v>77</v>
      </c>
      <c r="F49" s="37"/>
      <c r="G49" s="37"/>
      <c r="H49" s="37"/>
      <c r="I49" s="37"/>
      <c r="J49" s="38"/>
    </row>
    <row r="50">
      <c r="A50" s="29" t="s">
        <v>54</v>
      </c>
      <c r="B50" s="36"/>
      <c r="C50" s="37"/>
      <c r="D50" s="37"/>
      <c r="E50" s="40" t="s">
        <v>78</v>
      </c>
      <c r="F50" s="37"/>
      <c r="G50" s="37"/>
      <c r="H50" s="37"/>
      <c r="I50" s="37"/>
      <c r="J50" s="38"/>
    </row>
    <row r="51" ht="30">
      <c r="A51" s="29" t="s">
        <v>25</v>
      </c>
      <c r="B51" s="29">
        <v>15</v>
      </c>
      <c r="C51" s="30" t="s">
        <v>79</v>
      </c>
      <c r="D51" s="29" t="s">
        <v>27</v>
      </c>
      <c r="E51" s="31" t="s">
        <v>80</v>
      </c>
      <c r="F51" s="32" t="s">
        <v>81</v>
      </c>
      <c r="G51" s="33">
        <v>135</v>
      </c>
      <c r="H51" s="34">
        <v>0</v>
      </c>
      <c r="I51" s="34">
        <f>ROUND(G51*H51,P4)</f>
        <v>0</v>
      </c>
      <c r="J51" s="32" t="s">
        <v>30</v>
      </c>
      <c r="O51" s="35">
        <f>I51*0.21</f>
        <v>0</v>
      </c>
      <c r="P51">
        <v>3</v>
      </c>
    </row>
    <row r="52">
      <c r="A52" s="29" t="s">
        <v>31</v>
      </c>
      <c r="B52" s="36"/>
      <c r="C52" s="37"/>
      <c r="D52" s="37"/>
      <c r="E52" s="39"/>
      <c r="F52" s="37"/>
      <c r="G52" s="37"/>
      <c r="H52" s="37"/>
      <c r="I52" s="37"/>
      <c r="J52" s="38"/>
    </row>
    <row r="53">
      <c r="A53" s="29" t="s">
        <v>54</v>
      </c>
      <c r="B53" s="36"/>
      <c r="C53" s="37"/>
      <c r="D53" s="37"/>
      <c r="E53" s="40" t="s">
        <v>82</v>
      </c>
      <c r="F53" s="37"/>
      <c r="G53" s="37"/>
      <c r="H53" s="37"/>
      <c r="I53" s="37"/>
      <c r="J53" s="38"/>
    </row>
    <row r="54" ht="30">
      <c r="A54" s="29" t="s">
        <v>25</v>
      </c>
      <c r="B54" s="29">
        <v>16</v>
      </c>
      <c r="C54" s="30" t="s">
        <v>83</v>
      </c>
      <c r="D54" s="29" t="s">
        <v>27</v>
      </c>
      <c r="E54" s="31" t="s">
        <v>84</v>
      </c>
      <c r="F54" s="32" t="s">
        <v>81</v>
      </c>
      <c r="G54" s="33">
        <v>6.3280000000000003</v>
      </c>
      <c r="H54" s="34">
        <v>0</v>
      </c>
      <c r="I54" s="34">
        <f>ROUND(G54*H54,P4)</f>
        <v>0</v>
      </c>
      <c r="J54" s="32" t="s">
        <v>30</v>
      </c>
      <c r="O54" s="35">
        <f>I54*0.21</f>
        <v>0</v>
      </c>
      <c r="P54">
        <v>3</v>
      </c>
    </row>
    <row r="55">
      <c r="A55" s="29" t="s">
        <v>31</v>
      </c>
      <c r="B55" s="36"/>
      <c r="C55" s="37"/>
      <c r="D55" s="37"/>
      <c r="E55" s="39"/>
      <c r="F55" s="37"/>
      <c r="G55" s="37"/>
      <c r="H55" s="37"/>
      <c r="I55" s="37"/>
      <c r="J55" s="38"/>
    </row>
    <row r="56">
      <c r="A56" s="29" t="s">
        <v>54</v>
      </c>
      <c r="B56" s="36"/>
      <c r="C56" s="37"/>
      <c r="D56" s="37"/>
      <c r="E56" s="40" t="s">
        <v>85</v>
      </c>
      <c r="F56" s="37"/>
      <c r="G56" s="37"/>
      <c r="H56" s="37"/>
      <c r="I56" s="37"/>
      <c r="J56" s="38"/>
    </row>
    <row r="57" ht="30">
      <c r="A57" s="29" t="s">
        <v>25</v>
      </c>
      <c r="B57" s="29">
        <v>17</v>
      </c>
      <c r="C57" s="30" t="s">
        <v>86</v>
      </c>
      <c r="D57" s="29" t="s">
        <v>27</v>
      </c>
      <c r="E57" s="31" t="s">
        <v>87</v>
      </c>
      <c r="F57" s="32" t="s">
        <v>81</v>
      </c>
      <c r="G57" s="33">
        <v>141.328</v>
      </c>
      <c r="H57" s="34">
        <v>0</v>
      </c>
      <c r="I57" s="34">
        <f>ROUND(G57*H57,P4)</f>
        <v>0</v>
      </c>
      <c r="J57" s="32" t="s">
        <v>30</v>
      </c>
      <c r="O57" s="35">
        <f>I57*0.21</f>
        <v>0</v>
      </c>
      <c r="P57">
        <v>3</v>
      </c>
    </row>
    <row r="58">
      <c r="A58" s="29" t="s">
        <v>31</v>
      </c>
      <c r="B58" s="36"/>
      <c r="C58" s="37"/>
      <c r="D58" s="37"/>
      <c r="E58" s="39"/>
      <c r="F58" s="37"/>
      <c r="G58" s="37"/>
      <c r="H58" s="37"/>
      <c r="I58" s="37"/>
      <c r="J58" s="38"/>
    </row>
    <row r="59">
      <c r="A59" s="29" t="s">
        <v>54</v>
      </c>
      <c r="B59" s="36"/>
      <c r="C59" s="37"/>
      <c r="D59" s="37"/>
      <c r="E59" s="40" t="s">
        <v>88</v>
      </c>
      <c r="F59" s="37"/>
      <c r="G59" s="37"/>
      <c r="H59" s="37"/>
      <c r="I59" s="37"/>
      <c r="J59" s="38"/>
    </row>
    <row r="60">
      <c r="A60" s="29" t="s">
        <v>54</v>
      </c>
      <c r="B60" s="36"/>
      <c r="C60" s="37"/>
      <c r="D60" s="37"/>
      <c r="E60" s="40" t="s">
        <v>89</v>
      </c>
      <c r="F60" s="37"/>
      <c r="G60" s="37"/>
      <c r="H60" s="37"/>
      <c r="I60" s="37"/>
      <c r="J60" s="38"/>
    </row>
    <row r="61">
      <c r="A61" s="29" t="s">
        <v>54</v>
      </c>
      <c r="B61" s="36"/>
      <c r="C61" s="37"/>
      <c r="D61" s="37"/>
      <c r="E61" s="40" t="s">
        <v>90</v>
      </c>
      <c r="F61" s="37"/>
      <c r="G61" s="37"/>
      <c r="H61" s="37"/>
      <c r="I61" s="37"/>
      <c r="J61" s="38"/>
    </row>
    <row r="62">
      <c r="A62" s="29" t="s">
        <v>54</v>
      </c>
      <c r="B62" s="36"/>
      <c r="C62" s="37"/>
      <c r="D62" s="37"/>
      <c r="E62" s="40" t="s">
        <v>91</v>
      </c>
      <c r="F62" s="37"/>
      <c r="G62" s="37"/>
      <c r="H62" s="37"/>
      <c r="I62" s="37"/>
      <c r="J62" s="38"/>
    </row>
    <row r="63" ht="30">
      <c r="A63" s="29" t="s">
        <v>25</v>
      </c>
      <c r="B63" s="29">
        <v>18</v>
      </c>
      <c r="C63" s="30" t="s">
        <v>92</v>
      </c>
      <c r="D63" s="29" t="s">
        <v>27</v>
      </c>
      <c r="E63" s="31" t="s">
        <v>93</v>
      </c>
      <c r="F63" s="32" t="s">
        <v>81</v>
      </c>
      <c r="G63" s="33">
        <v>125</v>
      </c>
      <c r="H63" s="34">
        <v>0</v>
      </c>
      <c r="I63" s="34">
        <f>ROUND(G63*H63,P4)</f>
        <v>0</v>
      </c>
      <c r="J63" s="32" t="s">
        <v>30</v>
      </c>
      <c r="O63" s="35">
        <f>I63*0.21</f>
        <v>0</v>
      </c>
      <c r="P63">
        <v>3</v>
      </c>
    </row>
    <row r="64">
      <c r="A64" s="29" t="s">
        <v>31</v>
      </c>
      <c r="B64" s="36"/>
      <c r="C64" s="37"/>
      <c r="D64" s="37"/>
      <c r="E64" s="39"/>
      <c r="F64" s="37"/>
      <c r="G64" s="37"/>
      <c r="H64" s="37"/>
      <c r="I64" s="37"/>
      <c r="J64" s="38"/>
    </row>
    <row r="65">
      <c r="A65" s="29" t="s">
        <v>54</v>
      </c>
      <c r="B65" s="36"/>
      <c r="C65" s="37"/>
      <c r="D65" s="37"/>
      <c r="E65" s="40" t="s">
        <v>94</v>
      </c>
      <c r="F65" s="37"/>
      <c r="G65" s="37"/>
      <c r="H65" s="37"/>
      <c r="I65" s="37"/>
      <c r="J65" s="38"/>
    </row>
    <row r="66">
      <c r="A66" s="29" t="s">
        <v>25</v>
      </c>
      <c r="B66" s="29">
        <v>19</v>
      </c>
      <c r="C66" s="30" t="s">
        <v>92</v>
      </c>
      <c r="D66" s="29" t="s">
        <v>95</v>
      </c>
      <c r="E66" s="31" t="s">
        <v>96</v>
      </c>
      <c r="F66" s="32" t="s">
        <v>97</v>
      </c>
      <c r="G66" s="33">
        <v>237.5</v>
      </c>
      <c r="H66" s="34">
        <v>0</v>
      </c>
      <c r="I66" s="34">
        <f>ROUND(G66*H66,P4)</f>
        <v>0</v>
      </c>
      <c r="J66" s="32" t="s">
        <v>98</v>
      </c>
      <c r="O66" s="35">
        <f>I66*0.21</f>
        <v>0</v>
      </c>
      <c r="P66">
        <v>3</v>
      </c>
    </row>
    <row r="67">
      <c r="A67" s="29" t="s">
        <v>31</v>
      </c>
      <c r="B67" s="36"/>
      <c r="C67" s="37"/>
      <c r="D67" s="37"/>
      <c r="E67" s="39"/>
      <c r="F67" s="37"/>
      <c r="G67" s="37"/>
      <c r="H67" s="37"/>
      <c r="I67" s="37"/>
      <c r="J67" s="38"/>
    </row>
    <row r="68" ht="30">
      <c r="A68" s="29" t="s">
        <v>54</v>
      </c>
      <c r="B68" s="36"/>
      <c r="C68" s="37"/>
      <c r="D68" s="37"/>
      <c r="E68" s="40" t="s">
        <v>99</v>
      </c>
      <c r="F68" s="37"/>
      <c r="G68" s="37"/>
      <c r="H68" s="37"/>
      <c r="I68" s="37"/>
      <c r="J68" s="38"/>
    </row>
    <row r="69" ht="30">
      <c r="A69" s="29" t="s">
        <v>25</v>
      </c>
      <c r="B69" s="29">
        <v>20</v>
      </c>
      <c r="C69" s="30" t="s">
        <v>100</v>
      </c>
      <c r="D69" s="29" t="s">
        <v>27</v>
      </c>
      <c r="E69" s="31" t="s">
        <v>101</v>
      </c>
      <c r="F69" s="32" t="s">
        <v>53</v>
      </c>
      <c r="G69" s="33">
        <v>45</v>
      </c>
      <c r="H69" s="34">
        <v>0</v>
      </c>
      <c r="I69" s="34">
        <f>ROUND(G69*H69,P4)</f>
        <v>0</v>
      </c>
      <c r="J69" s="32" t="s">
        <v>30</v>
      </c>
      <c r="O69" s="35">
        <f>I69*0.21</f>
        <v>0</v>
      </c>
      <c r="P69">
        <v>3</v>
      </c>
    </row>
    <row r="70">
      <c r="A70" s="29" t="s">
        <v>31</v>
      </c>
      <c r="B70" s="36"/>
      <c r="C70" s="37"/>
      <c r="D70" s="37"/>
      <c r="E70" s="39"/>
      <c r="F70" s="37"/>
      <c r="G70" s="37"/>
      <c r="H70" s="37"/>
      <c r="I70" s="37"/>
      <c r="J70" s="38"/>
    </row>
    <row r="71">
      <c r="A71" s="29" t="s">
        <v>54</v>
      </c>
      <c r="B71" s="36"/>
      <c r="C71" s="37"/>
      <c r="D71" s="37"/>
      <c r="E71" s="40" t="s">
        <v>102</v>
      </c>
      <c r="F71" s="37"/>
      <c r="G71" s="37"/>
      <c r="H71" s="37"/>
      <c r="I71" s="37"/>
      <c r="J71" s="38"/>
    </row>
    <row r="72">
      <c r="A72" s="29" t="s">
        <v>25</v>
      </c>
      <c r="B72" s="29">
        <v>21</v>
      </c>
      <c r="C72" s="30" t="s">
        <v>100</v>
      </c>
      <c r="D72" s="29" t="s">
        <v>95</v>
      </c>
      <c r="E72" s="31" t="s">
        <v>103</v>
      </c>
      <c r="F72" s="32" t="s">
        <v>97</v>
      </c>
      <c r="G72" s="33">
        <v>7.6500000000000004</v>
      </c>
      <c r="H72" s="34">
        <v>0</v>
      </c>
      <c r="I72" s="34">
        <f>ROUND(G72*H72,P4)</f>
        <v>0</v>
      </c>
      <c r="J72" s="32" t="s">
        <v>98</v>
      </c>
      <c r="O72" s="35">
        <f>I72*0.21</f>
        <v>0</v>
      </c>
      <c r="P72">
        <v>3</v>
      </c>
    </row>
    <row r="73">
      <c r="A73" s="29" t="s">
        <v>31</v>
      </c>
      <c r="B73" s="36"/>
      <c r="C73" s="37"/>
      <c r="D73" s="37"/>
      <c r="E73" s="39" t="s">
        <v>27</v>
      </c>
      <c r="F73" s="37"/>
      <c r="G73" s="37"/>
      <c r="H73" s="37"/>
      <c r="I73" s="37"/>
      <c r="J73" s="38"/>
    </row>
    <row r="74">
      <c r="A74" s="29" t="s">
        <v>54</v>
      </c>
      <c r="B74" s="36"/>
      <c r="C74" s="37"/>
      <c r="D74" s="37"/>
      <c r="E74" s="40" t="s">
        <v>104</v>
      </c>
      <c r="F74" s="37"/>
      <c r="G74" s="37"/>
      <c r="H74" s="37"/>
      <c r="I74" s="37"/>
      <c r="J74" s="38"/>
    </row>
    <row r="75" ht="30">
      <c r="A75" s="29" t="s">
        <v>25</v>
      </c>
      <c r="B75" s="29">
        <v>22</v>
      </c>
      <c r="C75" s="30" t="s">
        <v>105</v>
      </c>
      <c r="D75" s="29" t="s">
        <v>27</v>
      </c>
      <c r="E75" s="31" t="s">
        <v>106</v>
      </c>
      <c r="F75" s="32" t="s">
        <v>53</v>
      </c>
      <c r="G75" s="33">
        <v>630</v>
      </c>
      <c r="H75" s="34">
        <v>0</v>
      </c>
      <c r="I75" s="34">
        <f>ROUND(G75*H75,P4)</f>
        <v>0</v>
      </c>
      <c r="J75" s="32" t="s">
        <v>30</v>
      </c>
      <c r="O75" s="35">
        <f>I75*0.21</f>
        <v>0</v>
      </c>
      <c r="P75">
        <v>3</v>
      </c>
    </row>
    <row r="76">
      <c r="A76" s="29" t="s">
        <v>31</v>
      </c>
      <c r="B76" s="36"/>
      <c r="C76" s="37"/>
      <c r="D76" s="37"/>
      <c r="E76" s="39"/>
      <c r="F76" s="37"/>
      <c r="G76" s="37"/>
      <c r="H76" s="37"/>
      <c r="I76" s="37"/>
      <c r="J76" s="38"/>
    </row>
    <row r="77">
      <c r="A77" s="29" t="s">
        <v>54</v>
      </c>
      <c r="B77" s="36"/>
      <c r="C77" s="37"/>
      <c r="D77" s="37"/>
      <c r="E77" s="40" t="s">
        <v>107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108</v>
      </c>
      <c r="D78" s="26"/>
      <c r="E78" s="23" t="s">
        <v>109</v>
      </c>
      <c r="F78" s="26"/>
      <c r="G78" s="26"/>
      <c r="H78" s="26"/>
      <c r="I78" s="27">
        <f>SUMIFS(I79:I84,A79:A84,"P")</f>
        <v>0</v>
      </c>
      <c r="J78" s="28"/>
    </row>
    <row r="79">
      <c r="A79" s="29" t="s">
        <v>25</v>
      </c>
      <c r="B79" s="29">
        <v>23</v>
      </c>
      <c r="C79" s="30" t="s">
        <v>110</v>
      </c>
      <c r="D79" s="29" t="s">
        <v>27</v>
      </c>
      <c r="E79" s="31" t="s">
        <v>111</v>
      </c>
      <c r="F79" s="32" t="s">
        <v>112</v>
      </c>
      <c r="G79" s="33">
        <v>1</v>
      </c>
      <c r="H79" s="34">
        <v>0</v>
      </c>
      <c r="I79" s="34">
        <f>ROUND(G79*H79,P4)</f>
        <v>0</v>
      </c>
      <c r="J79" s="32" t="s">
        <v>30</v>
      </c>
      <c r="O79" s="35">
        <f>I79*0.21</f>
        <v>0</v>
      </c>
      <c r="P79">
        <v>3</v>
      </c>
    </row>
    <row r="80">
      <c r="A80" s="29" t="s">
        <v>31</v>
      </c>
      <c r="B80" s="36"/>
      <c r="C80" s="37"/>
      <c r="D80" s="37"/>
      <c r="E80" s="39"/>
      <c r="F80" s="37"/>
      <c r="G80" s="37"/>
      <c r="H80" s="37"/>
      <c r="I80" s="37"/>
      <c r="J80" s="38"/>
    </row>
    <row r="81">
      <c r="A81" s="29" t="s">
        <v>54</v>
      </c>
      <c r="B81" s="36"/>
      <c r="C81" s="37"/>
      <c r="D81" s="37"/>
      <c r="E81" s="40" t="s">
        <v>113</v>
      </c>
      <c r="F81" s="37"/>
      <c r="G81" s="37"/>
      <c r="H81" s="37"/>
      <c r="I81" s="37"/>
      <c r="J81" s="38"/>
    </row>
    <row r="82">
      <c r="A82" s="29" t="s">
        <v>25</v>
      </c>
      <c r="B82" s="29">
        <v>24</v>
      </c>
      <c r="C82" s="30" t="s">
        <v>114</v>
      </c>
      <c r="D82" s="29" t="s">
        <v>27</v>
      </c>
      <c r="E82" s="31" t="s">
        <v>115</v>
      </c>
      <c r="F82" s="32" t="s">
        <v>72</v>
      </c>
      <c r="G82" s="33">
        <v>20</v>
      </c>
      <c r="H82" s="34">
        <v>0</v>
      </c>
      <c r="I82" s="34">
        <f>ROUND(G82*H82,P4)</f>
        <v>0</v>
      </c>
      <c r="J82" s="32" t="s">
        <v>30</v>
      </c>
      <c r="O82" s="35">
        <f>I82*0.21</f>
        <v>0</v>
      </c>
      <c r="P82">
        <v>3</v>
      </c>
    </row>
    <row r="83">
      <c r="A83" s="29" t="s">
        <v>31</v>
      </c>
      <c r="B83" s="36"/>
      <c r="C83" s="37"/>
      <c r="D83" s="37"/>
      <c r="E83" s="39"/>
      <c r="F83" s="37"/>
      <c r="G83" s="37"/>
      <c r="H83" s="37"/>
      <c r="I83" s="37"/>
      <c r="J83" s="38"/>
    </row>
    <row r="84">
      <c r="A84" s="29" t="s">
        <v>54</v>
      </c>
      <c r="B84" s="36"/>
      <c r="C84" s="37"/>
      <c r="D84" s="37"/>
      <c r="E84" s="40" t="s">
        <v>116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117</v>
      </c>
      <c r="D85" s="26"/>
      <c r="E85" s="23" t="s">
        <v>118</v>
      </c>
      <c r="F85" s="26"/>
      <c r="G85" s="26"/>
      <c r="H85" s="26"/>
      <c r="I85" s="27">
        <f>SUMIFS(I86:I91,A86:A91,"P")</f>
        <v>0</v>
      </c>
      <c r="J85" s="28"/>
    </row>
    <row r="86" ht="30">
      <c r="A86" s="29" t="s">
        <v>25</v>
      </c>
      <c r="B86" s="29">
        <v>25</v>
      </c>
      <c r="C86" s="30" t="s">
        <v>119</v>
      </c>
      <c r="D86" s="29" t="s">
        <v>27</v>
      </c>
      <c r="E86" s="31" t="s">
        <v>120</v>
      </c>
      <c r="F86" s="32" t="s">
        <v>72</v>
      </c>
      <c r="G86" s="33">
        <v>17.699999999999999</v>
      </c>
      <c r="H86" s="34">
        <v>0</v>
      </c>
      <c r="I86" s="34">
        <f>ROUND(G86*H86,P4)</f>
        <v>0</v>
      </c>
      <c r="J86" s="32" t="s">
        <v>30</v>
      </c>
      <c r="O86" s="35">
        <f>I86*0.21</f>
        <v>0</v>
      </c>
      <c r="P86">
        <v>3</v>
      </c>
    </row>
    <row r="87">
      <c r="A87" s="29" t="s">
        <v>31</v>
      </c>
      <c r="B87" s="36"/>
      <c r="C87" s="37"/>
      <c r="D87" s="37"/>
      <c r="E87" s="39"/>
      <c r="F87" s="37"/>
      <c r="G87" s="37"/>
      <c r="H87" s="37"/>
      <c r="I87" s="37"/>
      <c r="J87" s="38"/>
    </row>
    <row r="88">
      <c r="A88" s="29" t="s">
        <v>54</v>
      </c>
      <c r="B88" s="36"/>
      <c r="C88" s="37"/>
      <c r="D88" s="37"/>
      <c r="E88" s="40" t="s">
        <v>121</v>
      </c>
      <c r="F88" s="37"/>
      <c r="G88" s="37"/>
      <c r="H88" s="37"/>
      <c r="I88" s="37"/>
      <c r="J88" s="38"/>
    </row>
    <row r="89">
      <c r="A89" s="29" t="s">
        <v>25</v>
      </c>
      <c r="B89" s="29">
        <v>26</v>
      </c>
      <c r="C89" s="30" t="s">
        <v>119</v>
      </c>
      <c r="D89" s="29" t="s">
        <v>95</v>
      </c>
      <c r="E89" s="31" t="s">
        <v>122</v>
      </c>
      <c r="F89" s="32" t="s">
        <v>112</v>
      </c>
      <c r="G89" s="33">
        <v>101</v>
      </c>
      <c r="H89" s="34">
        <v>0</v>
      </c>
      <c r="I89" s="34">
        <f>ROUND(G89*H89,P4)</f>
        <v>0</v>
      </c>
      <c r="J89" s="32" t="s">
        <v>98</v>
      </c>
      <c r="O89" s="35">
        <f>I89*0.21</f>
        <v>0</v>
      </c>
      <c r="P89">
        <v>3</v>
      </c>
    </row>
    <row r="90">
      <c r="A90" s="29" t="s">
        <v>31</v>
      </c>
      <c r="B90" s="36"/>
      <c r="C90" s="37"/>
      <c r="D90" s="37"/>
      <c r="E90" s="39" t="s">
        <v>27</v>
      </c>
      <c r="F90" s="37"/>
      <c r="G90" s="37"/>
      <c r="H90" s="37"/>
      <c r="I90" s="37"/>
      <c r="J90" s="38"/>
    </row>
    <row r="91">
      <c r="A91" s="29" t="s">
        <v>54</v>
      </c>
      <c r="B91" s="36"/>
      <c r="C91" s="37"/>
      <c r="D91" s="37"/>
      <c r="E91" s="40" t="s">
        <v>123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124</v>
      </c>
      <c r="D92" s="26"/>
      <c r="E92" s="23" t="s">
        <v>125</v>
      </c>
      <c r="F92" s="26"/>
      <c r="G92" s="26"/>
      <c r="H92" s="26"/>
      <c r="I92" s="27">
        <f>SUMIFS(I93:I158,A93:A158,"P")</f>
        <v>0</v>
      </c>
      <c r="J92" s="28"/>
    </row>
    <row r="93">
      <c r="A93" s="29" t="s">
        <v>25</v>
      </c>
      <c r="B93" s="29">
        <v>27</v>
      </c>
      <c r="C93" s="30" t="s">
        <v>126</v>
      </c>
      <c r="D93" s="29" t="s">
        <v>27</v>
      </c>
      <c r="E93" s="31" t="s">
        <v>127</v>
      </c>
      <c r="F93" s="32" t="s">
        <v>53</v>
      </c>
      <c r="G93" s="33">
        <v>70</v>
      </c>
      <c r="H93" s="34">
        <v>0</v>
      </c>
      <c r="I93" s="34">
        <f>ROUND(G93*H93,P4)</f>
        <v>0</v>
      </c>
      <c r="J93" s="32" t="s">
        <v>30</v>
      </c>
      <c r="O93" s="35">
        <f>I93*0.21</f>
        <v>0</v>
      </c>
      <c r="P93">
        <v>3</v>
      </c>
    </row>
    <row r="94">
      <c r="A94" s="29" t="s">
        <v>31</v>
      </c>
      <c r="B94" s="36"/>
      <c r="C94" s="37"/>
      <c r="D94" s="37"/>
      <c r="E94" s="39"/>
      <c r="F94" s="37"/>
      <c r="G94" s="37"/>
      <c r="H94" s="37"/>
      <c r="I94" s="37"/>
      <c r="J94" s="38"/>
    </row>
    <row r="95" ht="30">
      <c r="A95" s="29" t="s">
        <v>54</v>
      </c>
      <c r="B95" s="36"/>
      <c r="C95" s="37"/>
      <c r="D95" s="37"/>
      <c r="E95" s="40" t="s">
        <v>128</v>
      </c>
      <c r="F95" s="37"/>
      <c r="G95" s="37"/>
      <c r="H95" s="37"/>
      <c r="I95" s="37"/>
      <c r="J95" s="38"/>
    </row>
    <row r="96">
      <c r="A96" s="29" t="s">
        <v>25</v>
      </c>
      <c r="B96" s="29">
        <v>28</v>
      </c>
      <c r="C96" s="30" t="s">
        <v>129</v>
      </c>
      <c r="D96" s="29" t="s">
        <v>27</v>
      </c>
      <c r="E96" s="31" t="s">
        <v>130</v>
      </c>
      <c r="F96" s="32" t="s">
        <v>53</v>
      </c>
      <c r="G96" s="33">
        <v>70</v>
      </c>
      <c r="H96" s="34">
        <v>0</v>
      </c>
      <c r="I96" s="34">
        <f>ROUND(G96*H96,P4)</f>
        <v>0</v>
      </c>
      <c r="J96" s="32" t="s">
        <v>30</v>
      </c>
      <c r="O96" s="35">
        <f>I96*0.21</f>
        <v>0</v>
      </c>
      <c r="P96">
        <v>3</v>
      </c>
    </row>
    <row r="97">
      <c r="A97" s="29" t="s">
        <v>31</v>
      </c>
      <c r="B97" s="36"/>
      <c r="C97" s="37"/>
      <c r="D97" s="37"/>
      <c r="E97" s="39"/>
      <c r="F97" s="37"/>
      <c r="G97" s="37"/>
      <c r="H97" s="37"/>
      <c r="I97" s="37"/>
      <c r="J97" s="38"/>
    </row>
    <row r="98" ht="30">
      <c r="A98" s="29" t="s">
        <v>54</v>
      </c>
      <c r="B98" s="36"/>
      <c r="C98" s="37"/>
      <c r="D98" s="37"/>
      <c r="E98" s="40" t="s">
        <v>131</v>
      </c>
      <c r="F98" s="37"/>
      <c r="G98" s="37"/>
      <c r="H98" s="37"/>
      <c r="I98" s="37"/>
      <c r="J98" s="38"/>
    </row>
    <row r="99" ht="30">
      <c r="A99" s="29" t="s">
        <v>25</v>
      </c>
      <c r="B99" s="29">
        <v>29</v>
      </c>
      <c r="C99" s="30" t="s">
        <v>132</v>
      </c>
      <c r="D99" s="29" t="s">
        <v>27</v>
      </c>
      <c r="E99" s="31" t="s">
        <v>133</v>
      </c>
      <c r="F99" s="32" t="s">
        <v>134</v>
      </c>
      <c r="G99" s="33">
        <v>769</v>
      </c>
      <c r="H99" s="34">
        <v>0</v>
      </c>
      <c r="I99" s="34">
        <f>ROUND(G99*H99,P4)</f>
        <v>0</v>
      </c>
      <c r="J99" s="32" t="s">
        <v>135</v>
      </c>
      <c r="O99" s="35">
        <f>I99*0.21</f>
        <v>0</v>
      </c>
      <c r="P99">
        <v>3</v>
      </c>
    </row>
    <row r="100">
      <c r="A100" s="29" t="s">
        <v>31</v>
      </c>
      <c r="B100" s="36"/>
      <c r="C100" s="37"/>
      <c r="D100" s="37"/>
      <c r="E100" s="39"/>
      <c r="F100" s="37"/>
      <c r="G100" s="37"/>
      <c r="H100" s="37"/>
      <c r="I100" s="37"/>
      <c r="J100" s="38"/>
    </row>
    <row r="101">
      <c r="A101" s="29" t="s">
        <v>54</v>
      </c>
      <c r="B101" s="36"/>
      <c r="C101" s="37"/>
      <c r="D101" s="37"/>
      <c r="E101" s="40" t="s">
        <v>136</v>
      </c>
      <c r="F101" s="37"/>
      <c r="G101" s="37"/>
      <c r="H101" s="37"/>
      <c r="I101" s="37"/>
      <c r="J101" s="38"/>
    </row>
    <row r="102">
      <c r="A102" s="29" t="s">
        <v>54</v>
      </c>
      <c r="B102" s="36"/>
      <c r="C102" s="37"/>
      <c r="D102" s="37"/>
      <c r="E102" s="40" t="s">
        <v>137</v>
      </c>
      <c r="F102" s="37"/>
      <c r="G102" s="37"/>
      <c r="H102" s="37"/>
      <c r="I102" s="37"/>
      <c r="J102" s="38"/>
    </row>
    <row r="103">
      <c r="A103" s="29" t="s">
        <v>54</v>
      </c>
      <c r="B103" s="36"/>
      <c r="C103" s="37"/>
      <c r="D103" s="37"/>
      <c r="E103" s="40" t="s">
        <v>138</v>
      </c>
      <c r="F103" s="37"/>
      <c r="G103" s="37"/>
      <c r="H103" s="37"/>
      <c r="I103" s="37"/>
      <c r="J103" s="38"/>
    </row>
    <row r="104">
      <c r="A104" s="29" t="s">
        <v>54</v>
      </c>
      <c r="B104" s="36"/>
      <c r="C104" s="37"/>
      <c r="D104" s="37"/>
      <c r="E104" s="40" t="s">
        <v>139</v>
      </c>
      <c r="F104" s="37"/>
      <c r="G104" s="37"/>
      <c r="H104" s="37"/>
      <c r="I104" s="37"/>
      <c r="J104" s="38"/>
    </row>
    <row r="105">
      <c r="A105" s="29" t="s">
        <v>54</v>
      </c>
      <c r="B105" s="36"/>
      <c r="C105" s="37"/>
      <c r="D105" s="37"/>
      <c r="E105" s="40" t="s">
        <v>140</v>
      </c>
      <c r="F105" s="37"/>
      <c r="G105" s="37"/>
      <c r="H105" s="37"/>
      <c r="I105" s="37"/>
      <c r="J105" s="38"/>
    </row>
    <row r="106">
      <c r="A106" s="29" t="s">
        <v>54</v>
      </c>
      <c r="B106" s="36"/>
      <c r="C106" s="37"/>
      <c r="D106" s="37"/>
      <c r="E106" s="40" t="s">
        <v>141</v>
      </c>
      <c r="F106" s="37"/>
      <c r="G106" s="37"/>
      <c r="H106" s="37"/>
      <c r="I106" s="37"/>
      <c r="J106" s="38"/>
    </row>
    <row r="107" ht="30">
      <c r="A107" s="29" t="s">
        <v>25</v>
      </c>
      <c r="B107" s="29">
        <v>30</v>
      </c>
      <c r="C107" s="30" t="s">
        <v>142</v>
      </c>
      <c r="D107" s="29" t="s">
        <v>27</v>
      </c>
      <c r="E107" s="31" t="s">
        <v>143</v>
      </c>
      <c r="F107" s="32" t="s">
        <v>53</v>
      </c>
      <c r="G107" s="33">
        <v>68</v>
      </c>
      <c r="H107" s="34">
        <v>0</v>
      </c>
      <c r="I107" s="34">
        <f>ROUND(G107*H107,P4)</f>
        <v>0</v>
      </c>
      <c r="J107" s="32" t="s">
        <v>30</v>
      </c>
      <c r="O107" s="35">
        <f>I107*0.21</f>
        <v>0</v>
      </c>
      <c r="P107">
        <v>3</v>
      </c>
    </row>
    <row r="108">
      <c r="A108" s="29" t="s">
        <v>31</v>
      </c>
      <c r="B108" s="36"/>
      <c r="C108" s="37"/>
      <c r="D108" s="37"/>
      <c r="E108" s="39"/>
      <c r="F108" s="37"/>
      <c r="G108" s="37"/>
      <c r="H108" s="37"/>
      <c r="I108" s="37"/>
      <c r="J108" s="38"/>
    </row>
    <row r="109">
      <c r="A109" s="29" t="s">
        <v>54</v>
      </c>
      <c r="B109" s="36"/>
      <c r="C109" s="37"/>
      <c r="D109" s="37"/>
      <c r="E109" s="40" t="s">
        <v>144</v>
      </c>
      <c r="F109" s="37"/>
      <c r="G109" s="37"/>
      <c r="H109" s="37"/>
      <c r="I109" s="37"/>
      <c r="J109" s="38"/>
    </row>
    <row r="110" ht="30">
      <c r="A110" s="29" t="s">
        <v>25</v>
      </c>
      <c r="B110" s="29">
        <v>31</v>
      </c>
      <c r="C110" s="30" t="s">
        <v>145</v>
      </c>
      <c r="D110" s="29" t="s">
        <v>27</v>
      </c>
      <c r="E110" s="31" t="s">
        <v>146</v>
      </c>
      <c r="F110" s="32" t="s">
        <v>53</v>
      </c>
      <c r="G110" s="33">
        <v>6</v>
      </c>
      <c r="H110" s="34">
        <v>0</v>
      </c>
      <c r="I110" s="34">
        <f>ROUND(G110*H110,P4)</f>
        <v>0</v>
      </c>
      <c r="J110" s="32" t="s">
        <v>30</v>
      </c>
      <c r="O110" s="35">
        <f>I110*0.21</f>
        <v>0</v>
      </c>
      <c r="P110">
        <v>3</v>
      </c>
    </row>
    <row r="111">
      <c r="A111" s="29" t="s">
        <v>31</v>
      </c>
      <c r="B111" s="36"/>
      <c r="C111" s="37"/>
      <c r="D111" s="37"/>
      <c r="E111" s="39"/>
      <c r="F111" s="37"/>
      <c r="G111" s="37"/>
      <c r="H111" s="37"/>
      <c r="I111" s="37"/>
      <c r="J111" s="38"/>
    </row>
    <row r="112" ht="30">
      <c r="A112" s="29" t="s">
        <v>54</v>
      </c>
      <c r="B112" s="36"/>
      <c r="C112" s="37"/>
      <c r="D112" s="37"/>
      <c r="E112" s="40" t="s">
        <v>147</v>
      </c>
      <c r="F112" s="37"/>
      <c r="G112" s="37"/>
      <c r="H112" s="37"/>
      <c r="I112" s="37"/>
      <c r="J112" s="38"/>
    </row>
    <row r="113" ht="30">
      <c r="A113" s="29" t="s">
        <v>25</v>
      </c>
      <c r="B113" s="29">
        <v>32</v>
      </c>
      <c r="C113" s="30" t="s">
        <v>148</v>
      </c>
      <c r="D113" s="29" t="s">
        <v>27</v>
      </c>
      <c r="E113" s="31" t="s">
        <v>149</v>
      </c>
      <c r="F113" s="32" t="s">
        <v>53</v>
      </c>
      <c r="G113" s="33">
        <v>70</v>
      </c>
      <c r="H113" s="34">
        <v>0</v>
      </c>
      <c r="I113" s="34">
        <f>ROUND(G113*H113,P4)</f>
        <v>0</v>
      </c>
      <c r="J113" s="32" t="s">
        <v>30</v>
      </c>
      <c r="O113" s="35">
        <f>I113*0.21</f>
        <v>0</v>
      </c>
      <c r="P113">
        <v>3</v>
      </c>
    </row>
    <row r="114">
      <c r="A114" s="29" t="s">
        <v>31</v>
      </c>
      <c r="B114" s="36"/>
      <c r="C114" s="37"/>
      <c r="D114" s="37"/>
      <c r="E114" s="39"/>
      <c r="F114" s="37"/>
      <c r="G114" s="37"/>
      <c r="H114" s="37"/>
      <c r="I114" s="37"/>
      <c r="J114" s="38"/>
    </row>
    <row r="115">
      <c r="A115" s="29" t="s">
        <v>54</v>
      </c>
      <c r="B115" s="36"/>
      <c r="C115" s="37"/>
      <c r="D115" s="37"/>
      <c r="E115" s="40" t="s">
        <v>150</v>
      </c>
      <c r="F115" s="37"/>
      <c r="G115" s="37"/>
      <c r="H115" s="37"/>
      <c r="I115" s="37"/>
      <c r="J115" s="38"/>
    </row>
    <row r="116">
      <c r="A116" s="29" t="s">
        <v>25</v>
      </c>
      <c r="B116" s="29">
        <v>33</v>
      </c>
      <c r="C116" s="30" t="s">
        <v>151</v>
      </c>
      <c r="D116" s="29" t="s">
        <v>27</v>
      </c>
      <c r="E116" s="31" t="s">
        <v>152</v>
      </c>
      <c r="F116" s="32" t="s">
        <v>53</v>
      </c>
      <c r="G116" s="33">
        <v>68</v>
      </c>
      <c r="H116" s="34">
        <v>0</v>
      </c>
      <c r="I116" s="34">
        <f>ROUND(G116*H116,P4)</f>
        <v>0</v>
      </c>
      <c r="J116" s="32" t="s">
        <v>30</v>
      </c>
      <c r="O116" s="35">
        <f>I116*0.21</f>
        <v>0</v>
      </c>
      <c r="P116">
        <v>3</v>
      </c>
    </row>
    <row r="117">
      <c r="A117" s="29" t="s">
        <v>31</v>
      </c>
      <c r="B117" s="36"/>
      <c r="C117" s="37"/>
      <c r="D117" s="37"/>
      <c r="E117" s="39"/>
      <c r="F117" s="37"/>
      <c r="G117" s="37"/>
      <c r="H117" s="37"/>
      <c r="I117" s="37"/>
      <c r="J117" s="38"/>
    </row>
    <row r="118">
      <c r="A118" s="29" t="s">
        <v>54</v>
      </c>
      <c r="B118" s="36"/>
      <c r="C118" s="37"/>
      <c r="D118" s="37"/>
      <c r="E118" s="40" t="s">
        <v>144</v>
      </c>
      <c r="F118" s="37"/>
      <c r="G118" s="37"/>
      <c r="H118" s="37"/>
      <c r="I118" s="37"/>
      <c r="J118" s="38"/>
    </row>
    <row r="119">
      <c r="A119" s="29" t="s">
        <v>25</v>
      </c>
      <c r="B119" s="29">
        <v>34</v>
      </c>
      <c r="C119" s="30" t="s">
        <v>153</v>
      </c>
      <c r="D119" s="29" t="s">
        <v>27</v>
      </c>
      <c r="E119" s="31" t="s">
        <v>154</v>
      </c>
      <c r="F119" s="32" t="s">
        <v>53</v>
      </c>
      <c r="G119" s="33">
        <v>240.5</v>
      </c>
      <c r="H119" s="34">
        <v>0</v>
      </c>
      <c r="I119" s="34">
        <f>ROUND(G119*H119,P4)</f>
        <v>0</v>
      </c>
      <c r="J119" s="32" t="s">
        <v>30</v>
      </c>
      <c r="O119" s="35">
        <f>I119*0.21</f>
        <v>0</v>
      </c>
      <c r="P119">
        <v>3</v>
      </c>
    </row>
    <row r="120">
      <c r="A120" s="29" t="s">
        <v>31</v>
      </c>
      <c r="B120" s="36"/>
      <c r="C120" s="37"/>
      <c r="D120" s="37"/>
      <c r="E120" s="39"/>
      <c r="F120" s="37"/>
      <c r="G120" s="37"/>
      <c r="H120" s="37"/>
      <c r="I120" s="37"/>
      <c r="J120" s="38"/>
    </row>
    <row r="121" ht="30">
      <c r="A121" s="29" t="s">
        <v>54</v>
      </c>
      <c r="B121" s="36"/>
      <c r="C121" s="37"/>
      <c r="D121" s="37"/>
      <c r="E121" s="40" t="s">
        <v>155</v>
      </c>
      <c r="F121" s="37"/>
      <c r="G121" s="37"/>
      <c r="H121" s="37"/>
      <c r="I121" s="37"/>
      <c r="J121" s="38"/>
    </row>
    <row r="122" ht="30">
      <c r="A122" s="29" t="s">
        <v>54</v>
      </c>
      <c r="B122" s="36"/>
      <c r="C122" s="37"/>
      <c r="D122" s="37"/>
      <c r="E122" s="40" t="s">
        <v>156</v>
      </c>
      <c r="F122" s="37"/>
      <c r="G122" s="37"/>
      <c r="H122" s="37"/>
      <c r="I122" s="37"/>
      <c r="J122" s="38"/>
    </row>
    <row r="123">
      <c r="A123" s="29" t="s">
        <v>54</v>
      </c>
      <c r="B123" s="36"/>
      <c r="C123" s="37"/>
      <c r="D123" s="37"/>
      <c r="E123" s="40" t="s">
        <v>157</v>
      </c>
      <c r="F123" s="37"/>
      <c r="G123" s="37"/>
      <c r="H123" s="37"/>
      <c r="I123" s="37"/>
      <c r="J123" s="38"/>
    </row>
    <row r="124">
      <c r="A124" s="29" t="s">
        <v>54</v>
      </c>
      <c r="B124" s="36"/>
      <c r="C124" s="37"/>
      <c r="D124" s="37"/>
      <c r="E124" s="40" t="s">
        <v>158</v>
      </c>
      <c r="F124" s="37"/>
      <c r="G124" s="37"/>
      <c r="H124" s="37"/>
      <c r="I124" s="37"/>
      <c r="J124" s="38"/>
    </row>
    <row r="125">
      <c r="A125" s="29" t="s">
        <v>25</v>
      </c>
      <c r="B125" s="29">
        <v>35</v>
      </c>
      <c r="C125" s="30" t="s">
        <v>159</v>
      </c>
      <c r="D125" s="29" t="s">
        <v>27</v>
      </c>
      <c r="E125" s="31" t="s">
        <v>160</v>
      </c>
      <c r="F125" s="32" t="s">
        <v>53</v>
      </c>
      <c r="G125" s="33">
        <v>6</v>
      </c>
      <c r="H125" s="34">
        <v>0</v>
      </c>
      <c r="I125" s="34">
        <f>ROUND(G125*H125,P4)</f>
        <v>0</v>
      </c>
      <c r="J125" s="32" t="s">
        <v>30</v>
      </c>
      <c r="O125" s="35">
        <f>I125*0.21</f>
        <v>0</v>
      </c>
      <c r="P125">
        <v>3</v>
      </c>
    </row>
    <row r="126">
      <c r="A126" s="29" t="s">
        <v>31</v>
      </c>
      <c r="B126" s="36"/>
      <c r="C126" s="37"/>
      <c r="D126" s="37"/>
      <c r="E126" s="39"/>
      <c r="F126" s="37"/>
      <c r="G126" s="37"/>
      <c r="H126" s="37"/>
      <c r="I126" s="37"/>
      <c r="J126" s="38"/>
    </row>
    <row r="127" ht="30">
      <c r="A127" s="29" t="s">
        <v>54</v>
      </c>
      <c r="B127" s="36"/>
      <c r="C127" s="37"/>
      <c r="D127" s="37"/>
      <c r="E127" s="40" t="s">
        <v>147</v>
      </c>
      <c r="F127" s="37"/>
      <c r="G127" s="37"/>
      <c r="H127" s="37"/>
      <c r="I127" s="37"/>
      <c r="J127" s="38"/>
    </row>
    <row r="128" ht="30">
      <c r="A128" s="29" t="s">
        <v>25</v>
      </c>
      <c r="B128" s="29">
        <v>36</v>
      </c>
      <c r="C128" s="30" t="s">
        <v>161</v>
      </c>
      <c r="D128" s="29" t="s">
        <v>27</v>
      </c>
      <c r="E128" s="31" t="s">
        <v>162</v>
      </c>
      <c r="F128" s="32" t="s">
        <v>53</v>
      </c>
      <c r="G128" s="33">
        <v>68</v>
      </c>
      <c r="H128" s="34">
        <v>0</v>
      </c>
      <c r="I128" s="34">
        <f>ROUND(G128*H128,P4)</f>
        <v>0</v>
      </c>
      <c r="J128" s="32" t="s">
        <v>30</v>
      </c>
      <c r="O128" s="35">
        <f>I128*0.21</f>
        <v>0</v>
      </c>
      <c r="P128">
        <v>3</v>
      </c>
    </row>
    <row r="129">
      <c r="A129" s="29" t="s">
        <v>31</v>
      </c>
      <c r="B129" s="36"/>
      <c r="C129" s="37"/>
      <c r="D129" s="37"/>
      <c r="E129" s="39"/>
      <c r="F129" s="37"/>
      <c r="G129" s="37"/>
      <c r="H129" s="37"/>
      <c r="I129" s="37"/>
      <c r="J129" s="38"/>
    </row>
    <row r="130">
      <c r="A130" s="29" t="s">
        <v>54</v>
      </c>
      <c r="B130" s="36"/>
      <c r="C130" s="37"/>
      <c r="D130" s="37"/>
      <c r="E130" s="40" t="s">
        <v>144</v>
      </c>
      <c r="F130" s="37"/>
      <c r="G130" s="37"/>
      <c r="H130" s="37"/>
      <c r="I130" s="37"/>
      <c r="J130" s="38"/>
    </row>
    <row r="131" ht="30">
      <c r="A131" s="29" t="s">
        <v>25</v>
      </c>
      <c r="B131" s="29">
        <v>37</v>
      </c>
      <c r="C131" s="30" t="s">
        <v>163</v>
      </c>
      <c r="D131" s="29" t="s">
        <v>27</v>
      </c>
      <c r="E131" s="31" t="s">
        <v>164</v>
      </c>
      <c r="F131" s="32" t="s">
        <v>53</v>
      </c>
      <c r="G131" s="33">
        <v>115</v>
      </c>
      <c r="H131" s="34">
        <v>0</v>
      </c>
      <c r="I131" s="34">
        <f>ROUND(G131*H131,P4)</f>
        <v>0</v>
      </c>
      <c r="J131" s="32" t="s">
        <v>30</v>
      </c>
      <c r="O131" s="35">
        <f>I131*0.21</f>
        <v>0</v>
      </c>
      <c r="P131">
        <v>3</v>
      </c>
    </row>
    <row r="132">
      <c r="A132" s="29" t="s">
        <v>31</v>
      </c>
      <c r="B132" s="36"/>
      <c r="C132" s="37"/>
      <c r="D132" s="37"/>
      <c r="E132" s="39"/>
      <c r="F132" s="37"/>
      <c r="G132" s="37"/>
      <c r="H132" s="37"/>
      <c r="I132" s="37"/>
      <c r="J132" s="38"/>
    </row>
    <row r="133" ht="30">
      <c r="A133" s="29" t="s">
        <v>54</v>
      </c>
      <c r="B133" s="36"/>
      <c r="C133" s="37"/>
      <c r="D133" s="37"/>
      <c r="E133" s="40" t="s">
        <v>165</v>
      </c>
      <c r="F133" s="37"/>
      <c r="G133" s="37"/>
      <c r="H133" s="37"/>
      <c r="I133" s="37"/>
      <c r="J133" s="38"/>
    </row>
    <row r="134" ht="30">
      <c r="A134" s="29" t="s">
        <v>25</v>
      </c>
      <c r="B134" s="29">
        <v>38</v>
      </c>
      <c r="C134" s="30" t="s">
        <v>166</v>
      </c>
      <c r="D134" s="29" t="s">
        <v>27</v>
      </c>
      <c r="E134" s="31" t="s">
        <v>167</v>
      </c>
      <c r="F134" s="32" t="s">
        <v>53</v>
      </c>
      <c r="G134" s="33">
        <v>57.5</v>
      </c>
      <c r="H134" s="34">
        <v>0</v>
      </c>
      <c r="I134" s="34">
        <f>ROUND(G134*H134,P4)</f>
        <v>0</v>
      </c>
      <c r="J134" s="32" t="s">
        <v>30</v>
      </c>
      <c r="O134" s="35">
        <f>I134*0.21</f>
        <v>0</v>
      </c>
      <c r="P134">
        <v>3</v>
      </c>
    </row>
    <row r="135">
      <c r="A135" s="29" t="s">
        <v>31</v>
      </c>
      <c r="B135" s="36"/>
      <c r="C135" s="37"/>
      <c r="D135" s="37"/>
      <c r="E135" s="39"/>
      <c r="F135" s="37"/>
      <c r="G135" s="37"/>
      <c r="H135" s="37"/>
      <c r="I135" s="37"/>
      <c r="J135" s="38"/>
    </row>
    <row r="136" ht="30">
      <c r="A136" s="29" t="s">
        <v>54</v>
      </c>
      <c r="B136" s="36"/>
      <c r="C136" s="37"/>
      <c r="D136" s="37"/>
      <c r="E136" s="40" t="s">
        <v>168</v>
      </c>
      <c r="F136" s="37"/>
      <c r="G136" s="37"/>
      <c r="H136" s="37"/>
      <c r="I136" s="37"/>
      <c r="J136" s="38"/>
    </row>
    <row r="137">
      <c r="A137" s="29" t="s">
        <v>25</v>
      </c>
      <c r="B137" s="29">
        <v>39</v>
      </c>
      <c r="C137" s="30" t="s">
        <v>169</v>
      </c>
      <c r="D137" s="29" t="s">
        <v>27</v>
      </c>
      <c r="E137" s="31" t="s">
        <v>170</v>
      </c>
      <c r="F137" s="32" t="s">
        <v>53</v>
      </c>
      <c r="G137" s="33">
        <v>60</v>
      </c>
      <c r="H137" s="34">
        <v>0</v>
      </c>
      <c r="I137" s="34">
        <f>ROUND(G137*H137,P4)</f>
        <v>0</v>
      </c>
      <c r="J137" s="32" t="s">
        <v>30</v>
      </c>
      <c r="O137" s="35">
        <f>I137*0.21</f>
        <v>0</v>
      </c>
      <c r="P137">
        <v>3</v>
      </c>
    </row>
    <row r="138">
      <c r="A138" s="29" t="s">
        <v>31</v>
      </c>
      <c r="B138" s="36"/>
      <c r="C138" s="37"/>
      <c r="D138" s="37"/>
      <c r="E138" s="39"/>
      <c r="F138" s="37"/>
      <c r="G138" s="37"/>
      <c r="H138" s="37"/>
      <c r="I138" s="37"/>
      <c r="J138" s="38"/>
    </row>
    <row r="139">
      <c r="A139" s="29" t="s">
        <v>54</v>
      </c>
      <c r="B139" s="36"/>
      <c r="C139" s="37"/>
      <c r="D139" s="37"/>
      <c r="E139" s="40" t="s">
        <v>171</v>
      </c>
      <c r="F139" s="37"/>
      <c r="G139" s="37"/>
      <c r="H139" s="37"/>
      <c r="I139" s="37"/>
      <c r="J139" s="38"/>
    </row>
    <row r="140">
      <c r="A140" s="29" t="s">
        <v>25</v>
      </c>
      <c r="B140" s="29">
        <v>40</v>
      </c>
      <c r="C140" s="30" t="s">
        <v>172</v>
      </c>
      <c r="D140" s="29" t="s">
        <v>27</v>
      </c>
      <c r="E140" s="31" t="s">
        <v>173</v>
      </c>
      <c r="F140" s="32" t="s">
        <v>53</v>
      </c>
      <c r="G140" s="33">
        <v>70</v>
      </c>
      <c r="H140" s="34">
        <v>0</v>
      </c>
      <c r="I140" s="34">
        <f>ROUND(G140*H140,P4)</f>
        <v>0</v>
      </c>
      <c r="J140" s="32" t="s">
        <v>30</v>
      </c>
      <c r="O140" s="35">
        <f>I140*0.21</f>
        <v>0</v>
      </c>
      <c r="P140">
        <v>3</v>
      </c>
    </row>
    <row r="141">
      <c r="A141" s="29" t="s">
        <v>31</v>
      </c>
      <c r="B141" s="36"/>
      <c r="C141" s="37"/>
      <c r="D141" s="37"/>
      <c r="E141" s="39"/>
      <c r="F141" s="37"/>
      <c r="G141" s="37"/>
      <c r="H141" s="37"/>
      <c r="I141" s="37"/>
      <c r="J141" s="38"/>
    </row>
    <row r="142">
      <c r="A142" s="29" t="s">
        <v>54</v>
      </c>
      <c r="B142" s="36"/>
      <c r="C142" s="37"/>
      <c r="D142" s="37"/>
      <c r="E142" s="40" t="s">
        <v>150</v>
      </c>
      <c r="F142" s="37"/>
      <c r="G142" s="37"/>
      <c r="H142" s="37"/>
      <c r="I142" s="37"/>
      <c r="J142" s="38"/>
    </row>
    <row r="143" ht="30">
      <c r="A143" s="29" t="s">
        <v>25</v>
      </c>
      <c r="B143" s="29">
        <v>41</v>
      </c>
      <c r="C143" s="30" t="s">
        <v>174</v>
      </c>
      <c r="D143" s="29" t="s">
        <v>27</v>
      </c>
      <c r="E143" s="31" t="s">
        <v>175</v>
      </c>
      <c r="F143" s="32" t="s">
        <v>53</v>
      </c>
      <c r="G143" s="33">
        <v>437</v>
      </c>
      <c r="H143" s="34">
        <v>0</v>
      </c>
      <c r="I143" s="34">
        <f>ROUND(G143*H143,P4)</f>
        <v>0</v>
      </c>
      <c r="J143" s="32" t="s">
        <v>30</v>
      </c>
      <c r="O143" s="35">
        <f>I143*0.21</f>
        <v>0</v>
      </c>
      <c r="P143">
        <v>3</v>
      </c>
    </row>
    <row r="144">
      <c r="A144" s="29" t="s">
        <v>31</v>
      </c>
      <c r="B144" s="36"/>
      <c r="C144" s="37"/>
      <c r="D144" s="37"/>
      <c r="E144" s="39"/>
      <c r="F144" s="37"/>
      <c r="G144" s="37"/>
      <c r="H144" s="37"/>
      <c r="I144" s="37"/>
      <c r="J144" s="38"/>
    </row>
    <row r="145">
      <c r="A145" s="29" t="s">
        <v>54</v>
      </c>
      <c r="B145" s="36"/>
      <c r="C145" s="37"/>
      <c r="D145" s="37"/>
      <c r="E145" s="40" t="s">
        <v>176</v>
      </c>
      <c r="F145" s="37"/>
      <c r="G145" s="37"/>
      <c r="H145" s="37"/>
      <c r="I145" s="37"/>
      <c r="J145" s="38"/>
    </row>
    <row r="146">
      <c r="A146" s="29" t="s">
        <v>54</v>
      </c>
      <c r="B146" s="36"/>
      <c r="C146" s="37"/>
      <c r="D146" s="37"/>
      <c r="E146" s="40" t="s">
        <v>177</v>
      </c>
      <c r="F146" s="37"/>
      <c r="G146" s="37"/>
      <c r="H146" s="37"/>
      <c r="I146" s="37"/>
      <c r="J146" s="38"/>
    </row>
    <row r="147">
      <c r="A147" s="29" t="s">
        <v>54</v>
      </c>
      <c r="B147" s="36"/>
      <c r="C147" s="37"/>
      <c r="D147" s="37"/>
      <c r="E147" s="40" t="s">
        <v>178</v>
      </c>
      <c r="F147" s="37"/>
      <c r="G147" s="37"/>
      <c r="H147" s="37"/>
      <c r="I147" s="37"/>
      <c r="J147" s="38"/>
    </row>
    <row r="148">
      <c r="A148" s="29" t="s">
        <v>25</v>
      </c>
      <c r="B148" s="29">
        <v>42</v>
      </c>
      <c r="C148" s="30" t="s">
        <v>174</v>
      </c>
      <c r="D148" s="29" t="s">
        <v>179</v>
      </c>
      <c r="E148" s="31" t="s">
        <v>180</v>
      </c>
      <c r="F148" s="32" t="s">
        <v>53</v>
      </c>
      <c r="G148" s="33">
        <v>390</v>
      </c>
      <c r="H148" s="34">
        <v>0</v>
      </c>
      <c r="I148" s="34">
        <f>ROUND(G148*H148,P4)</f>
        <v>0</v>
      </c>
      <c r="J148" s="32" t="s">
        <v>98</v>
      </c>
      <c r="O148" s="35">
        <f>I148*0.21</f>
        <v>0</v>
      </c>
      <c r="P148">
        <v>3</v>
      </c>
    </row>
    <row r="149">
      <c r="A149" s="29" t="s">
        <v>31</v>
      </c>
      <c r="B149" s="36"/>
      <c r="C149" s="37"/>
      <c r="D149" s="37"/>
      <c r="E149" s="39" t="s">
        <v>27</v>
      </c>
      <c r="F149" s="37"/>
      <c r="G149" s="37"/>
      <c r="H149" s="37"/>
      <c r="I149" s="37"/>
      <c r="J149" s="38"/>
    </row>
    <row r="150">
      <c r="A150" s="29" t="s">
        <v>54</v>
      </c>
      <c r="B150" s="36"/>
      <c r="C150" s="37"/>
      <c r="D150" s="37"/>
      <c r="E150" s="40" t="s">
        <v>176</v>
      </c>
      <c r="F150" s="37"/>
      <c r="G150" s="37"/>
      <c r="H150" s="37"/>
      <c r="I150" s="37"/>
      <c r="J150" s="38"/>
    </row>
    <row r="151">
      <c r="A151" s="29" t="s">
        <v>25</v>
      </c>
      <c r="B151" s="29">
        <v>43</v>
      </c>
      <c r="C151" s="30" t="s">
        <v>174</v>
      </c>
      <c r="D151" s="29" t="s">
        <v>181</v>
      </c>
      <c r="E151" s="31" t="s">
        <v>182</v>
      </c>
      <c r="F151" s="32" t="s">
        <v>53</v>
      </c>
      <c r="G151" s="33">
        <v>47</v>
      </c>
      <c r="H151" s="34">
        <v>0</v>
      </c>
      <c r="I151" s="34">
        <f>ROUND(G151*H151,P4)</f>
        <v>0</v>
      </c>
      <c r="J151" s="32" t="s">
        <v>98</v>
      </c>
      <c r="O151" s="35">
        <f>I151*0.21</f>
        <v>0</v>
      </c>
      <c r="P151">
        <v>3</v>
      </c>
    </row>
    <row r="152">
      <c r="A152" s="29" t="s">
        <v>31</v>
      </c>
      <c r="B152" s="36"/>
      <c r="C152" s="37"/>
      <c r="D152" s="37"/>
      <c r="E152" s="39" t="s">
        <v>27</v>
      </c>
      <c r="F152" s="37"/>
      <c r="G152" s="37"/>
      <c r="H152" s="37"/>
      <c r="I152" s="37"/>
      <c r="J152" s="38"/>
    </row>
    <row r="153">
      <c r="A153" s="29" t="s">
        <v>54</v>
      </c>
      <c r="B153" s="36"/>
      <c r="C153" s="37"/>
      <c r="D153" s="37"/>
      <c r="E153" s="40" t="s">
        <v>177</v>
      </c>
      <c r="F153" s="37"/>
      <c r="G153" s="37"/>
      <c r="H153" s="37"/>
      <c r="I153" s="37"/>
      <c r="J153" s="38"/>
    </row>
    <row r="154" ht="30">
      <c r="A154" s="29" t="s">
        <v>25</v>
      </c>
      <c r="B154" s="29">
        <v>44</v>
      </c>
      <c r="C154" s="30" t="s">
        <v>183</v>
      </c>
      <c r="D154" s="29" t="s">
        <v>27</v>
      </c>
      <c r="E154" s="31" t="s">
        <v>184</v>
      </c>
      <c r="F154" s="32" t="s">
        <v>53</v>
      </c>
      <c r="G154" s="33">
        <v>98</v>
      </c>
      <c r="H154" s="34">
        <v>0</v>
      </c>
      <c r="I154" s="34">
        <f>ROUND(G154*H154,P4)</f>
        <v>0</v>
      </c>
      <c r="J154" s="32" t="s">
        <v>30</v>
      </c>
      <c r="O154" s="35">
        <f>I154*0.21</f>
        <v>0</v>
      </c>
      <c r="P154">
        <v>3</v>
      </c>
    </row>
    <row r="155">
      <c r="A155" s="29" t="s">
        <v>31</v>
      </c>
      <c r="B155" s="36"/>
      <c r="C155" s="37"/>
      <c r="D155" s="37"/>
      <c r="E155" s="39"/>
      <c r="F155" s="37"/>
      <c r="G155" s="37"/>
      <c r="H155" s="37"/>
      <c r="I155" s="37"/>
      <c r="J155" s="38"/>
    </row>
    <row r="156">
      <c r="A156" s="29" t="s">
        <v>54</v>
      </c>
      <c r="B156" s="36"/>
      <c r="C156" s="37"/>
      <c r="D156" s="37"/>
      <c r="E156" s="40" t="s">
        <v>185</v>
      </c>
      <c r="F156" s="37"/>
      <c r="G156" s="37"/>
      <c r="H156" s="37"/>
      <c r="I156" s="37"/>
      <c r="J156" s="38"/>
    </row>
    <row r="157">
      <c r="A157" s="29" t="s">
        <v>25</v>
      </c>
      <c r="B157" s="29">
        <v>45</v>
      </c>
      <c r="C157" s="30" t="s">
        <v>183</v>
      </c>
      <c r="D157" s="29" t="s">
        <v>95</v>
      </c>
      <c r="E157" s="31" t="s">
        <v>186</v>
      </c>
      <c r="F157" s="32" t="s">
        <v>53</v>
      </c>
      <c r="G157" s="33">
        <v>98</v>
      </c>
      <c r="H157" s="34">
        <v>0</v>
      </c>
      <c r="I157" s="34">
        <f>ROUND(G157*H157,P4)</f>
        <v>0</v>
      </c>
      <c r="J157" s="32" t="s">
        <v>98</v>
      </c>
      <c r="O157" s="35">
        <f>I157*0.21</f>
        <v>0</v>
      </c>
      <c r="P157">
        <v>3</v>
      </c>
    </row>
    <row r="158">
      <c r="A158" s="29" t="s">
        <v>31</v>
      </c>
      <c r="B158" s="36"/>
      <c r="C158" s="37"/>
      <c r="D158" s="37"/>
      <c r="E158" s="39" t="s">
        <v>27</v>
      </c>
      <c r="F158" s="37"/>
      <c r="G158" s="37"/>
      <c r="H158" s="37"/>
      <c r="I158" s="37"/>
      <c r="J158" s="38"/>
    </row>
    <row r="159">
      <c r="A159" s="23" t="s">
        <v>22</v>
      </c>
      <c r="B159" s="24"/>
      <c r="C159" s="25" t="s">
        <v>187</v>
      </c>
      <c r="D159" s="26"/>
      <c r="E159" s="23" t="s">
        <v>188</v>
      </c>
      <c r="F159" s="26"/>
      <c r="G159" s="26"/>
      <c r="H159" s="26"/>
      <c r="I159" s="27">
        <f>SUMIFS(I160:I165,A160:A165,"P")</f>
        <v>0</v>
      </c>
      <c r="J159" s="28"/>
    </row>
    <row r="160" ht="30">
      <c r="A160" s="29" t="s">
        <v>25</v>
      </c>
      <c r="B160" s="29">
        <v>46</v>
      </c>
      <c r="C160" s="30" t="s">
        <v>189</v>
      </c>
      <c r="D160" s="29" t="s">
        <v>27</v>
      </c>
      <c r="E160" s="31" t="s">
        <v>190</v>
      </c>
      <c r="F160" s="32" t="s">
        <v>81</v>
      </c>
      <c r="G160" s="33">
        <v>15.4</v>
      </c>
      <c r="H160" s="34">
        <v>0</v>
      </c>
      <c r="I160" s="34">
        <f>ROUND(G160*H160,P4)</f>
        <v>0</v>
      </c>
      <c r="J160" s="32" t="s">
        <v>30</v>
      </c>
      <c r="O160" s="35">
        <f>I160*0.21</f>
        <v>0</v>
      </c>
      <c r="P160">
        <v>3</v>
      </c>
    </row>
    <row r="161">
      <c r="A161" s="29" t="s">
        <v>31</v>
      </c>
      <c r="B161" s="36"/>
      <c r="C161" s="37"/>
      <c r="D161" s="37"/>
      <c r="E161" s="39"/>
      <c r="F161" s="37"/>
      <c r="G161" s="37"/>
      <c r="H161" s="37"/>
      <c r="I161" s="37"/>
      <c r="J161" s="38"/>
    </row>
    <row r="162">
      <c r="A162" s="29" t="s">
        <v>54</v>
      </c>
      <c r="B162" s="36"/>
      <c r="C162" s="37"/>
      <c r="D162" s="37"/>
      <c r="E162" s="40" t="s">
        <v>191</v>
      </c>
      <c r="F162" s="37"/>
      <c r="G162" s="37"/>
      <c r="H162" s="37"/>
      <c r="I162" s="37"/>
      <c r="J162" s="38"/>
    </row>
    <row r="163">
      <c r="A163" s="29" t="s">
        <v>25</v>
      </c>
      <c r="B163" s="29">
        <v>47</v>
      </c>
      <c r="C163" s="30" t="s">
        <v>192</v>
      </c>
      <c r="D163" s="29" t="s">
        <v>27</v>
      </c>
      <c r="E163" s="31" t="s">
        <v>193</v>
      </c>
      <c r="F163" s="32" t="s">
        <v>53</v>
      </c>
      <c r="G163" s="33">
        <v>140</v>
      </c>
      <c r="H163" s="34">
        <v>0</v>
      </c>
      <c r="I163" s="34">
        <f>ROUND(G163*H163,P4)</f>
        <v>0</v>
      </c>
      <c r="J163" s="32" t="s">
        <v>30</v>
      </c>
      <c r="O163" s="35">
        <f>I163*0.21</f>
        <v>0</v>
      </c>
      <c r="P163">
        <v>3</v>
      </c>
    </row>
    <row r="164">
      <c r="A164" s="29" t="s">
        <v>31</v>
      </c>
      <c r="B164" s="36"/>
      <c r="C164" s="37"/>
      <c r="D164" s="37"/>
      <c r="E164" s="39"/>
      <c r="F164" s="37"/>
      <c r="G164" s="37"/>
      <c r="H164" s="37"/>
      <c r="I164" s="37"/>
      <c r="J164" s="38"/>
    </row>
    <row r="165">
      <c r="A165" s="29" t="s">
        <v>54</v>
      </c>
      <c r="B165" s="36"/>
      <c r="C165" s="37"/>
      <c r="D165" s="37"/>
      <c r="E165" s="40" t="s">
        <v>194</v>
      </c>
      <c r="F165" s="37"/>
      <c r="G165" s="37"/>
      <c r="H165" s="37"/>
      <c r="I165" s="37"/>
      <c r="J165" s="38"/>
    </row>
    <row r="166">
      <c r="A166" s="23" t="s">
        <v>22</v>
      </c>
      <c r="B166" s="24"/>
      <c r="C166" s="25" t="s">
        <v>195</v>
      </c>
      <c r="D166" s="26"/>
      <c r="E166" s="23" t="s">
        <v>196</v>
      </c>
      <c r="F166" s="26"/>
      <c r="G166" s="26"/>
      <c r="H166" s="26"/>
      <c r="I166" s="27">
        <f>SUMIFS(I167:I264,A167:A264,"P")</f>
        <v>0</v>
      </c>
      <c r="J166" s="28"/>
    </row>
    <row r="167" ht="30">
      <c r="A167" s="29" t="s">
        <v>25</v>
      </c>
      <c r="B167" s="29">
        <v>48</v>
      </c>
      <c r="C167" s="30" t="s">
        <v>197</v>
      </c>
      <c r="D167" s="29" t="s">
        <v>27</v>
      </c>
      <c r="E167" s="31" t="s">
        <v>198</v>
      </c>
      <c r="F167" s="32" t="s">
        <v>72</v>
      </c>
      <c r="G167" s="33">
        <v>21</v>
      </c>
      <c r="H167" s="34">
        <v>0</v>
      </c>
      <c r="I167" s="34">
        <f>ROUND(G167*H167,P4)</f>
        <v>0</v>
      </c>
      <c r="J167" s="32" t="s">
        <v>30</v>
      </c>
      <c r="O167" s="35">
        <f>I167*0.21</f>
        <v>0</v>
      </c>
      <c r="P167">
        <v>3</v>
      </c>
    </row>
    <row r="168">
      <c r="A168" s="29" t="s">
        <v>31</v>
      </c>
      <c r="B168" s="36"/>
      <c r="C168" s="37"/>
      <c r="D168" s="37"/>
      <c r="E168" s="39"/>
      <c r="F168" s="37"/>
      <c r="G168" s="37"/>
      <c r="H168" s="37"/>
      <c r="I168" s="37"/>
      <c r="J168" s="38"/>
    </row>
    <row r="169">
      <c r="A169" s="29" t="s">
        <v>54</v>
      </c>
      <c r="B169" s="36"/>
      <c r="C169" s="37"/>
      <c r="D169" s="37"/>
      <c r="E169" s="40" t="s">
        <v>199</v>
      </c>
      <c r="F169" s="37"/>
      <c r="G169" s="37"/>
      <c r="H169" s="37"/>
      <c r="I169" s="37"/>
      <c r="J169" s="38"/>
    </row>
    <row r="170" ht="30">
      <c r="A170" s="29" t="s">
        <v>25</v>
      </c>
      <c r="B170" s="29">
        <v>49</v>
      </c>
      <c r="C170" s="30" t="s">
        <v>197</v>
      </c>
      <c r="D170" s="29" t="s">
        <v>95</v>
      </c>
      <c r="E170" s="31" t="s">
        <v>200</v>
      </c>
      <c r="F170" s="32" t="s">
        <v>72</v>
      </c>
      <c r="G170" s="33">
        <v>21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31</v>
      </c>
      <c r="B171" s="36"/>
      <c r="C171" s="37"/>
      <c r="D171" s="37"/>
      <c r="E171" s="39"/>
      <c r="F171" s="37"/>
      <c r="G171" s="37"/>
      <c r="H171" s="37"/>
      <c r="I171" s="37"/>
      <c r="J171" s="38"/>
    </row>
    <row r="172">
      <c r="A172" s="29" t="s">
        <v>25</v>
      </c>
      <c r="B172" s="29">
        <v>50</v>
      </c>
      <c r="C172" s="30" t="s">
        <v>201</v>
      </c>
      <c r="D172" s="29" t="s">
        <v>27</v>
      </c>
      <c r="E172" s="31" t="s">
        <v>202</v>
      </c>
      <c r="F172" s="32" t="s">
        <v>72</v>
      </c>
      <c r="G172" s="33">
        <v>1</v>
      </c>
      <c r="H172" s="34">
        <v>0</v>
      </c>
      <c r="I172" s="34">
        <f>ROUND(G172*H172,P4)</f>
        <v>0</v>
      </c>
      <c r="J172" s="32" t="s">
        <v>30</v>
      </c>
      <c r="O172" s="35">
        <f>I172*0.21</f>
        <v>0</v>
      </c>
      <c r="P172">
        <v>3</v>
      </c>
    </row>
    <row r="173">
      <c r="A173" s="29" t="s">
        <v>31</v>
      </c>
      <c r="B173" s="36"/>
      <c r="C173" s="37"/>
      <c r="D173" s="37"/>
      <c r="E173" s="39"/>
      <c r="F173" s="37"/>
      <c r="G173" s="37"/>
      <c r="H173" s="37"/>
      <c r="I173" s="37"/>
      <c r="J173" s="38"/>
    </row>
    <row r="174">
      <c r="A174" s="29" t="s">
        <v>54</v>
      </c>
      <c r="B174" s="36"/>
      <c r="C174" s="37"/>
      <c r="D174" s="37"/>
      <c r="E174" s="40" t="s">
        <v>203</v>
      </c>
      <c r="F174" s="37"/>
      <c r="G174" s="37"/>
      <c r="H174" s="37"/>
      <c r="I174" s="37"/>
      <c r="J174" s="38"/>
    </row>
    <row r="175">
      <c r="A175" s="29" t="s">
        <v>25</v>
      </c>
      <c r="B175" s="29">
        <v>51</v>
      </c>
      <c r="C175" s="30" t="s">
        <v>204</v>
      </c>
      <c r="D175" s="29" t="s">
        <v>27</v>
      </c>
      <c r="E175" s="31" t="s">
        <v>205</v>
      </c>
      <c r="F175" s="32" t="s">
        <v>72</v>
      </c>
      <c r="G175" s="33">
        <v>20</v>
      </c>
      <c r="H175" s="34">
        <v>0</v>
      </c>
      <c r="I175" s="34">
        <f>ROUND(G175*H175,P4)</f>
        <v>0</v>
      </c>
      <c r="J175" s="32" t="s">
        <v>30</v>
      </c>
      <c r="O175" s="35">
        <f>I175*0.21</f>
        <v>0</v>
      </c>
      <c r="P175">
        <v>3</v>
      </c>
    </row>
    <row r="176">
      <c r="A176" s="29" t="s">
        <v>31</v>
      </c>
      <c r="B176" s="36"/>
      <c r="C176" s="37"/>
      <c r="D176" s="37"/>
      <c r="E176" s="39"/>
      <c r="F176" s="37"/>
      <c r="G176" s="37"/>
      <c r="H176" s="37"/>
      <c r="I176" s="37"/>
      <c r="J176" s="38"/>
    </row>
    <row r="177">
      <c r="A177" s="29" t="s">
        <v>54</v>
      </c>
      <c r="B177" s="36"/>
      <c r="C177" s="37"/>
      <c r="D177" s="37"/>
      <c r="E177" s="40" t="s">
        <v>206</v>
      </c>
      <c r="F177" s="37"/>
      <c r="G177" s="37"/>
      <c r="H177" s="37"/>
      <c r="I177" s="37"/>
      <c r="J177" s="38"/>
    </row>
    <row r="178">
      <c r="A178" s="29" t="s">
        <v>25</v>
      </c>
      <c r="B178" s="29">
        <v>52</v>
      </c>
      <c r="C178" s="30" t="s">
        <v>207</v>
      </c>
      <c r="D178" s="29" t="s">
        <v>27</v>
      </c>
      <c r="E178" s="31" t="s">
        <v>208</v>
      </c>
      <c r="F178" s="32" t="s">
        <v>72</v>
      </c>
      <c r="G178" s="33">
        <v>4</v>
      </c>
      <c r="H178" s="34">
        <v>0</v>
      </c>
      <c r="I178" s="34">
        <f>ROUND(G178*H178,P4)</f>
        <v>0</v>
      </c>
      <c r="J178" s="32" t="s">
        <v>30</v>
      </c>
      <c r="O178" s="35">
        <f>I178*0.21</f>
        <v>0</v>
      </c>
      <c r="P178">
        <v>3</v>
      </c>
    </row>
    <row r="179">
      <c r="A179" s="29" t="s">
        <v>31</v>
      </c>
      <c r="B179" s="36"/>
      <c r="C179" s="37"/>
      <c r="D179" s="37"/>
      <c r="E179" s="39"/>
      <c r="F179" s="37"/>
      <c r="G179" s="37"/>
      <c r="H179" s="37"/>
      <c r="I179" s="37"/>
      <c r="J179" s="38"/>
    </row>
    <row r="180">
      <c r="A180" s="29" t="s">
        <v>54</v>
      </c>
      <c r="B180" s="36"/>
      <c r="C180" s="37"/>
      <c r="D180" s="37"/>
      <c r="E180" s="40" t="s">
        <v>209</v>
      </c>
      <c r="F180" s="37"/>
      <c r="G180" s="37"/>
      <c r="H180" s="37"/>
      <c r="I180" s="37"/>
      <c r="J180" s="38"/>
    </row>
    <row r="181" ht="30">
      <c r="A181" s="29" t="s">
        <v>25</v>
      </c>
      <c r="B181" s="29">
        <v>53</v>
      </c>
      <c r="C181" s="30" t="s">
        <v>210</v>
      </c>
      <c r="D181" s="29" t="s">
        <v>27</v>
      </c>
      <c r="E181" s="31" t="s">
        <v>211</v>
      </c>
      <c r="F181" s="32" t="s">
        <v>112</v>
      </c>
      <c r="G181" s="33">
        <v>2</v>
      </c>
      <c r="H181" s="34">
        <v>0</v>
      </c>
      <c r="I181" s="34">
        <f>ROUND(G181*H181,P4)</f>
        <v>0</v>
      </c>
      <c r="J181" s="32" t="s">
        <v>30</v>
      </c>
      <c r="O181" s="35">
        <f>I181*0.21</f>
        <v>0</v>
      </c>
      <c r="P181">
        <v>3</v>
      </c>
    </row>
    <row r="182">
      <c r="A182" s="29" t="s">
        <v>31</v>
      </c>
      <c r="B182" s="36"/>
      <c r="C182" s="37"/>
      <c r="D182" s="37"/>
      <c r="E182" s="39"/>
      <c r="F182" s="37"/>
      <c r="G182" s="37"/>
      <c r="H182" s="37"/>
      <c r="I182" s="37"/>
      <c r="J182" s="38"/>
    </row>
    <row r="183">
      <c r="A183" s="29" t="s">
        <v>54</v>
      </c>
      <c r="B183" s="36"/>
      <c r="C183" s="37"/>
      <c r="D183" s="37"/>
      <c r="E183" s="40" t="s">
        <v>212</v>
      </c>
      <c r="F183" s="37"/>
      <c r="G183" s="37"/>
      <c r="H183" s="37"/>
      <c r="I183" s="37"/>
      <c r="J183" s="38"/>
    </row>
    <row r="184">
      <c r="A184" s="29" t="s">
        <v>25</v>
      </c>
      <c r="B184" s="29">
        <v>54</v>
      </c>
      <c r="C184" s="30" t="s">
        <v>210</v>
      </c>
      <c r="D184" s="29" t="s">
        <v>179</v>
      </c>
      <c r="E184" s="31" t="s">
        <v>213</v>
      </c>
      <c r="F184" s="32" t="s">
        <v>112</v>
      </c>
      <c r="G184" s="33">
        <v>1</v>
      </c>
      <c r="H184" s="34">
        <v>0</v>
      </c>
      <c r="I184" s="34">
        <f>ROUND(G184*H184,P4)</f>
        <v>0</v>
      </c>
      <c r="J184" s="32" t="s">
        <v>98</v>
      </c>
      <c r="O184" s="35">
        <f>I184*0.21</f>
        <v>0</v>
      </c>
      <c r="P184">
        <v>3</v>
      </c>
    </row>
    <row r="185">
      <c r="A185" s="29" t="s">
        <v>31</v>
      </c>
      <c r="B185" s="36"/>
      <c r="C185" s="37"/>
      <c r="D185" s="37"/>
      <c r="E185" s="39" t="s">
        <v>27</v>
      </c>
      <c r="F185" s="37"/>
      <c r="G185" s="37"/>
      <c r="H185" s="37"/>
      <c r="I185" s="37"/>
      <c r="J185" s="38"/>
    </row>
    <row r="186">
      <c r="A186" s="29" t="s">
        <v>25</v>
      </c>
      <c r="B186" s="29">
        <v>55</v>
      </c>
      <c r="C186" s="30" t="s">
        <v>210</v>
      </c>
      <c r="D186" s="29" t="s">
        <v>181</v>
      </c>
      <c r="E186" s="31" t="s">
        <v>214</v>
      </c>
      <c r="F186" s="32" t="s">
        <v>112</v>
      </c>
      <c r="G186" s="33">
        <v>1</v>
      </c>
      <c r="H186" s="34">
        <v>0</v>
      </c>
      <c r="I186" s="34">
        <f>ROUND(G186*H186,P4)</f>
        <v>0</v>
      </c>
      <c r="J186" s="32" t="s">
        <v>98</v>
      </c>
      <c r="O186" s="35">
        <f>I186*0.21</f>
        <v>0</v>
      </c>
      <c r="P186">
        <v>3</v>
      </c>
    </row>
    <row r="187">
      <c r="A187" s="29" t="s">
        <v>31</v>
      </c>
      <c r="B187" s="36"/>
      <c r="C187" s="37"/>
      <c r="D187" s="37"/>
      <c r="E187" s="39" t="s">
        <v>27</v>
      </c>
      <c r="F187" s="37"/>
      <c r="G187" s="37"/>
      <c r="H187" s="37"/>
      <c r="I187" s="37"/>
      <c r="J187" s="38"/>
    </row>
    <row r="188" ht="30">
      <c r="A188" s="29" t="s">
        <v>25</v>
      </c>
      <c r="B188" s="29">
        <v>56</v>
      </c>
      <c r="C188" s="30" t="s">
        <v>215</v>
      </c>
      <c r="D188" s="29" t="s">
        <v>27</v>
      </c>
      <c r="E188" s="31" t="s">
        <v>216</v>
      </c>
      <c r="F188" s="32" t="s">
        <v>112</v>
      </c>
      <c r="G188" s="33">
        <v>2</v>
      </c>
      <c r="H188" s="34">
        <v>0</v>
      </c>
      <c r="I188" s="34">
        <f>ROUND(G188*H188,P4)</f>
        <v>0</v>
      </c>
      <c r="J188" s="32" t="s">
        <v>30</v>
      </c>
      <c r="O188" s="35">
        <f>I188*0.21</f>
        <v>0</v>
      </c>
      <c r="P188">
        <v>3</v>
      </c>
    </row>
    <row r="189">
      <c r="A189" s="29" t="s">
        <v>31</v>
      </c>
      <c r="B189" s="36"/>
      <c r="C189" s="37"/>
      <c r="D189" s="37"/>
      <c r="E189" s="39"/>
      <c r="F189" s="37"/>
      <c r="G189" s="37"/>
      <c r="H189" s="37"/>
      <c r="I189" s="37"/>
      <c r="J189" s="38"/>
    </row>
    <row r="190">
      <c r="A190" s="29" t="s">
        <v>54</v>
      </c>
      <c r="B190" s="36"/>
      <c r="C190" s="37"/>
      <c r="D190" s="37"/>
      <c r="E190" s="40" t="s">
        <v>217</v>
      </c>
      <c r="F190" s="37"/>
      <c r="G190" s="37"/>
      <c r="H190" s="37"/>
      <c r="I190" s="37"/>
      <c r="J190" s="38"/>
    </row>
    <row r="191" ht="30">
      <c r="A191" s="29" t="s">
        <v>25</v>
      </c>
      <c r="B191" s="29">
        <v>57</v>
      </c>
      <c r="C191" s="30" t="s">
        <v>218</v>
      </c>
      <c r="D191" s="29" t="s">
        <v>27</v>
      </c>
      <c r="E191" s="31" t="s">
        <v>219</v>
      </c>
      <c r="F191" s="32" t="s">
        <v>53</v>
      </c>
      <c r="G191" s="33">
        <v>47</v>
      </c>
      <c r="H191" s="34">
        <v>0</v>
      </c>
      <c r="I191" s="34">
        <f>ROUND(G191*H191,P4)</f>
        <v>0</v>
      </c>
      <c r="J191" s="32" t="s">
        <v>30</v>
      </c>
      <c r="O191" s="35">
        <f>I191*0.21</f>
        <v>0</v>
      </c>
      <c r="P191">
        <v>3</v>
      </c>
    </row>
    <row r="192">
      <c r="A192" s="29" t="s">
        <v>31</v>
      </c>
      <c r="B192" s="36"/>
      <c r="C192" s="37"/>
      <c r="D192" s="37"/>
      <c r="E192" s="39"/>
      <c r="F192" s="37"/>
      <c r="G192" s="37"/>
      <c r="H192" s="37"/>
      <c r="I192" s="37"/>
      <c r="J192" s="38"/>
    </row>
    <row r="193">
      <c r="A193" s="29" t="s">
        <v>54</v>
      </c>
      <c r="B193" s="36"/>
      <c r="C193" s="37"/>
      <c r="D193" s="37"/>
      <c r="E193" s="40" t="s">
        <v>220</v>
      </c>
      <c r="F193" s="37"/>
      <c r="G193" s="37"/>
      <c r="H193" s="37"/>
      <c r="I193" s="37"/>
      <c r="J193" s="38"/>
    </row>
    <row r="194" ht="30">
      <c r="A194" s="29" t="s">
        <v>25</v>
      </c>
      <c r="B194" s="29">
        <v>58</v>
      </c>
      <c r="C194" s="30" t="s">
        <v>221</v>
      </c>
      <c r="D194" s="29" t="s">
        <v>27</v>
      </c>
      <c r="E194" s="31" t="s">
        <v>222</v>
      </c>
      <c r="F194" s="32" t="s">
        <v>72</v>
      </c>
      <c r="G194" s="33">
        <v>270</v>
      </c>
      <c r="H194" s="34">
        <v>0</v>
      </c>
      <c r="I194" s="34">
        <f>ROUND(G194*H194,P4)</f>
        <v>0</v>
      </c>
      <c r="J194" s="32" t="s">
        <v>30</v>
      </c>
      <c r="O194" s="35">
        <f>I194*0.21</f>
        <v>0</v>
      </c>
      <c r="P194">
        <v>3</v>
      </c>
    </row>
    <row r="195">
      <c r="A195" s="29" t="s">
        <v>31</v>
      </c>
      <c r="B195" s="36"/>
      <c r="C195" s="37"/>
      <c r="D195" s="37"/>
      <c r="E195" s="39"/>
      <c r="F195" s="37"/>
      <c r="G195" s="37"/>
      <c r="H195" s="37"/>
      <c r="I195" s="37"/>
      <c r="J195" s="38"/>
    </row>
    <row r="196">
      <c r="A196" s="29" t="s">
        <v>54</v>
      </c>
      <c r="B196" s="36"/>
      <c r="C196" s="37"/>
      <c r="D196" s="37"/>
      <c r="E196" s="40" t="s">
        <v>223</v>
      </c>
      <c r="F196" s="37"/>
      <c r="G196" s="37"/>
      <c r="H196" s="37"/>
      <c r="I196" s="37"/>
      <c r="J196" s="38"/>
    </row>
    <row r="197">
      <c r="A197" s="29" t="s">
        <v>54</v>
      </c>
      <c r="B197" s="36"/>
      <c r="C197" s="37"/>
      <c r="D197" s="37"/>
      <c r="E197" s="40" t="s">
        <v>224</v>
      </c>
      <c r="F197" s="37"/>
      <c r="G197" s="37"/>
      <c r="H197" s="37"/>
      <c r="I197" s="37"/>
      <c r="J197" s="38"/>
    </row>
    <row r="198">
      <c r="A198" s="29" t="s">
        <v>54</v>
      </c>
      <c r="B198" s="36"/>
      <c r="C198" s="37"/>
      <c r="D198" s="37"/>
      <c r="E198" s="40" t="s">
        <v>225</v>
      </c>
      <c r="F198" s="37"/>
      <c r="G198" s="37"/>
      <c r="H198" s="37"/>
      <c r="I198" s="37"/>
      <c r="J198" s="38"/>
    </row>
    <row r="199">
      <c r="A199" s="29" t="s">
        <v>25</v>
      </c>
      <c r="B199" s="29">
        <v>59</v>
      </c>
      <c r="C199" s="30" t="s">
        <v>221</v>
      </c>
      <c r="D199" s="29" t="s">
        <v>179</v>
      </c>
      <c r="E199" s="31" t="s">
        <v>226</v>
      </c>
      <c r="F199" s="32" t="s">
        <v>72</v>
      </c>
      <c r="G199" s="33">
        <v>185</v>
      </c>
      <c r="H199" s="34">
        <v>0</v>
      </c>
      <c r="I199" s="34">
        <f>ROUND(G199*H199,P4)</f>
        <v>0</v>
      </c>
      <c r="J199" s="32" t="s">
        <v>98</v>
      </c>
      <c r="O199" s="35">
        <f>I199*0.21</f>
        <v>0</v>
      </c>
      <c r="P199">
        <v>3</v>
      </c>
    </row>
    <row r="200">
      <c r="A200" s="29" t="s">
        <v>31</v>
      </c>
      <c r="B200" s="36"/>
      <c r="C200" s="37"/>
      <c r="D200" s="37"/>
      <c r="E200" s="39" t="s">
        <v>27</v>
      </c>
      <c r="F200" s="37"/>
      <c r="G200" s="37"/>
      <c r="H200" s="37"/>
      <c r="I200" s="37"/>
      <c r="J200" s="38"/>
    </row>
    <row r="201">
      <c r="A201" s="29" t="s">
        <v>25</v>
      </c>
      <c r="B201" s="29">
        <v>60</v>
      </c>
      <c r="C201" s="30" t="s">
        <v>221</v>
      </c>
      <c r="D201" s="29" t="s">
        <v>181</v>
      </c>
      <c r="E201" s="31" t="s">
        <v>227</v>
      </c>
      <c r="F201" s="32" t="s">
        <v>72</v>
      </c>
      <c r="G201" s="33">
        <v>85</v>
      </c>
      <c r="H201" s="34">
        <v>0</v>
      </c>
      <c r="I201" s="34">
        <f>ROUND(G201*H201,P4)</f>
        <v>0</v>
      </c>
      <c r="J201" s="32" t="s">
        <v>98</v>
      </c>
      <c r="O201" s="35">
        <f>I201*0.21</f>
        <v>0</v>
      </c>
      <c r="P201">
        <v>3</v>
      </c>
    </row>
    <row r="202">
      <c r="A202" s="29" t="s">
        <v>31</v>
      </c>
      <c r="B202" s="36"/>
      <c r="C202" s="37"/>
      <c r="D202" s="37"/>
      <c r="E202" s="39"/>
      <c r="F202" s="37"/>
      <c r="G202" s="37"/>
      <c r="H202" s="37"/>
      <c r="I202" s="37"/>
      <c r="J202" s="38"/>
    </row>
    <row r="203">
      <c r="A203" s="29" t="s">
        <v>54</v>
      </c>
      <c r="B203" s="36"/>
      <c r="C203" s="37"/>
      <c r="D203" s="37"/>
      <c r="E203" s="41" t="s">
        <v>228</v>
      </c>
      <c r="F203" s="37"/>
      <c r="G203" s="37"/>
      <c r="H203" s="37"/>
      <c r="I203" s="37"/>
      <c r="J203" s="38"/>
    </row>
    <row r="204" ht="30">
      <c r="A204" s="29" t="s">
        <v>25</v>
      </c>
      <c r="B204" s="29">
        <v>61</v>
      </c>
      <c r="C204" s="30" t="s">
        <v>229</v>
      </c>
      <c r="D204" s="29" t="s">
        <v>27</v>
      </c>
      <c r="E204" s="31" t="s">
        <v>230</v>
      </c>
      <c r="F204" s="32" t="s">
        <v>72</v>
      </c>
      <c r="G204" s="33">
        <v>166</v>
      </c>
      <c r="H204" s="34">
        <v>0</v>
      </c>
      <c r="I204" s="34">
        <f>ROUND(G204*H204,P4)</f>
        <v>0</v>
      </c>
      <c r="J204" s="32" t="s">
        <v>30</v>
      </c>
      <c r="O204" s="35">
        <f>I204*0.21</f>
        <v>0</v>
      </c>
      <c r="P204">
        <v>3</v>
      </c>
    </row>
    <row r="205">
      <c r="A205" s="29" t="s">
        <v>31</v>
      </c>
      <c r="B205" s="36"/>
      <c r="C205" s="37"/>
      <c r="D205" s="37"/>
      <c r="E205" s="39"/>
      <c r="F205" s="37"/>
      <c r="G205" s="37"/>
      <c r="H205" s="37"/>
      <c r="I205" s="37"/>
      <c r="J205" s="38"/>
    </row>
    <row r="206">
      <c r="A206" s="29" t="s">
        <v>54</v>
      </c>
      <c r="B206" s="36"/>
      <c r="C206" s="37"/>
      <c r="D206" s="37"/>
      <c r="E206" s="40" t="s">
        <v>231</v>
      </c>
      <c r="F206" s="37"/>
      <c r="G206" s="37"/>
      <c r="H206" s="37"/>
      <c r="I206" s="37"/>
      <c r="J206" s="38"/>
    </row>
    <row r="207">
      <c r="A207" s="29" t="s">
        <v>25</v>
      </c>
      <c r="B207" s="29">
        <v>62</v>
      </c>
      <c r="C207" s="30" t="s">
        <v>229</v>
      </c>
      <c r="D207" s="29" t="s">
        <v>95</v>
      </c>
      <c r="E207" s="31" t="s">
        <v>232</v>
      </c>
      <c r="F207" s="32" t="s">
        <v>72</v>
      </c>
      <c r="G207" s="33">
        <v>166</v>
      </c>
      <c r="H207" s="34">
        <v>0</v>
      </c>
      <c r="I207" s="34">
        <f>ROUND(G207*H207,P4)</f>
        <v>0</v>
      </c>
      <c r="J207" s="32" t="s">
        <v>98</v>
      </c>
      <c r="O207" s="35">
        <f>I207*0.21</f>
        <v>0</v>
      </c>
      <c r="P207">
        <v>3</v>
      </c>
    </row>
    <row r="208">
      <c r="A208" s="29" t="s">
        <v>31</v>
      </c>
      <c r="B208" s="36"/>
      <c r="C208" s="37"/>
      <c r="D208" s="37"/>
      <c r="E208" s="39"/>
      <c r="F208" s="37"/>
      <c r="G208" s="37"/>
      <c r="H208" s="37"/>
      <c r="I208" s="37"/>
      <c r="J208" s="38"/>
    </row>
    <row r="209" ht="30">
      <c r="A209" s="29" t="s">
        <v>25</v>
      </c>
      <c r="B209" s="29">
        <v>63</v>
      </c>
      <c r="C209" s="30" t="s">
        <v>233</v>
      </c>
      <c r="D209" s="29" t="s">
        <v>27</v>
      </c>
      <c r="E209" s="31" t="s">
        <v>234</v>
      </c>
      <c r="F209" s="32" t="s">
        <v>72</v>
      </c>
      <c r="G209" s="33">
        <v>15</v>
      </c>
      <c r="H209" s="34">
        <v>0</v>
      </c>
      <c r="I209" s="34">
        <f>ROUND(G209*H209,P4)</f>
        <v>0</v>
      </c>
      <c r="J209" s="32" t="s">
        <v>30</v>
      </c>
      <c r="O209" s="35">
        <f>I209*0.21</f>
        <v>0</v>
      </c>
      <c r="P209">
        <v>3</v>
      </c>
    </row>
    <row r="210">
      <c r="A210" s="29" t="s">
        <v>31</v>
      </c>
      <c r="B210" s="36"/>
      <c r="C210" s="37"/>
      <c r="D210" s="37"/>
      <c r="E210" s="39"/>
      <c r="F210" s="37"/>
      <c r="G210" s="37"/>
      <c r="H210" s="37"/>
      <c r="I210" s="37"/>
      <c r="J210" s="38"/>
    </row>
    <row r="211">
      <c r="A211" s="29" t="s">
        <v>54</v>
      </c>
      <c r="B211" s="36"/>
      <c r="C211" s="37"/>
      <c r="D211" s="37"/>
      <c r="E211" s="40" t="s">
        <v>235</v>
      </c>
      <c r="F211" s="37"/>
      <c r="G211" s="37"/>
      <c r="H211" s="37"/>
      <c r="I211" s="37"/>
      <c r="J211" s="38"/>
    </row>
    <row r="212">
      <c r="A212" s="29" t="s">
        <v>25</v>
      </c>
      <c r="B212" s="29">
        <v>64</v>
      </c>
      <c r="C212" s="30" t="s">
        <v>233</v>
      </c>
      <c r="D212" s="29" t="s">
        <v>95</v>
      </c>
      <c r="E212" s="31" t="s">
        <v>236</v>
      </c>
      <c r="F212" s="32" t="s">
        <v>72</v>
      </c>
      <c r="G212" s="33">
        <v>15</v>
      </c>
      <c r="H212" s="34">
        <v>0</v>
      </c>
      <c r="I212" s="34">
        <f>ROUND(G212*H212,P4)</f>
        <v>0</v>
      </c>
      <c r="J212" s="32" t="s">
        <v>98</v>
      </c>
      <c r="O212" s="35">
        <f>I212*0.21</f>
        <v>0</v>
      </c>
      <c r="P212">
        <v>3</v>
      </c>
    </row>
    <row r="213">
      <c r="A213" s="29" t="s">
        <v>31</v>
      </c>
      <c r="B213" s="36"/>
      <c r="C213" s="37"/>
      <c r="D213" s="37"/>
      <c r="E213" s="39" t="s">
        <v>27</v>
      </c>
      <c r="F213" s="37"/>
      <c r="G213" s="37"/>
      <c r="H213" s="37"/>
      <c r="I213" s="37"/>
      <c r="J213" s="38"/>
    </row>
    <row r="214" ht="30">
      <c r="A214" s="29" t="s">
        <v>25</v>
      </c>
      <c r="B214" s="29">
        <v>65</v>
      </c>
      <c r="C214" s="30" t="s">
        <v>237</v>
      </c>
      <c r="D214" s="29" t="s">
        <v>27</v>
      </c>
      <c r="E214" s="31" t="s">
        <v>238</v>
      </c>
      <c r="F214" s="32" t="s">
        <v>97</v>
      </c>
      <c r="G214" s="33">
        <v>0.73799999999999999</v>
      </c>
      <c r="H214" s="34">
        <v>0</v>
      </c>
      <c r="I214" s="34">
        <f>ROUND(G214*H214,P4)</f>
        <v>0</v>
      </c>
      <c r="J214" s="32" t="s">
        <v>30</v>
      </c>
      <c r="O214" s="35">
        <f>I214*0.21</f>
        <v>0</v>
      </c>
      <c r="P214">
        <v>3</v>
      </c>
    </row>
    <row r="215">
      <c r="A215" s="29" t="s">
        <v>31</v>
      </c>
      <c r="B215" s="36"/>
      <c r="C215" s="37"/>
      <c r="D215" s="37"/>
      <c r="E215" s="39"/>
      <c r="F215" s="37"/>
      <c r="G215" s="37"/>
      <c r="H215" s="37"/>
      <c r="I215" s="37"/>
      <c r="J215" s="38"/>
    </row>
    <row r="216" ht="30">
      <c r="A216" s="29" t="s">
        <v>54</v>
      </c>
      <c r="B216" s="36"/>
      <c r="C216" s="37"/>
      <c r="D216" s="37"/>
      <c r="E216" s="40" t="s">
        <v>239</v>
      </c>
      <c r="F216" s="37"/>
      <c r="G216" s="37"/>
      <c r="H216" s="37"/>
      <c r="I216" s="37"/>
      <c r="J216" s="38"/>
    </row>
    <row r="217">
      <c r="A217" s="29" t="s">
        <v>25</v>
      </c>
      <c r="B217" s="29">
        <v>66</v>
      </c>
      <c r="C217" s="30" t="s">
        <v>240</v>
      </c>
      <c r="D217" s="29" t="s">
        <v>27</v>
      </c>
      <c r="E217" s="31" t="s">
        <v>241</v>
      </c>
      <c r="F217" s="32" t="s">
        <v>72</v>
      </c>
      <c r="G217" s="33">
        <v>230</v>
      </c>
      <c r="H217" s="34">
        <v>0</v>
      </c>
      <c r="I217" s="34">
        <f>ROUND(G217*H217,P4)</f>
        <v>0</v>
      </c>
      <c r="J217" s="32" t="s">
        <v>30</v>
      </c>
      <c r="O217" s="35">
        <f>I217*0.21</f>
        <v>0</v>
      </c>
      <c r="P217">
        <v>3</v>
      </c>
    </row>
    <row r="218">
      <c r="A218" s="29" t="s">
        <v>31</v>
      </c>
      <c r="B218" s="36"/>
      <c r="C218" s="37"/>
      <c r="D218" s="37"/>
      <c r="E218" s="39"/>
      <c r="F218" s="37"/>
      <c r="G218" s="37"/>
      <c r="H218" s="37"/>
      <c r="I218" s="37"/>
      <c r="J218" s="38"/>
    </row>
    <row r="219">
      <c r="A219" s="29" t="s">
        <v>54</v>
      </c>
      <c r="B219" s="36"/>
      <c r="C219" s="37"/>
      <c r="D219" s="37"/>
      <c r="E219" s="40" t="s">
        <v>242</v>
      </c>
      <c r="F219" s="37"/>
      <c r="G219" s="37"/>
      <c r="H219" s="37"/>
      <c r="I219" s="37"/>
      <c r="J219" s="38"/>
    </row>
    <row r="220">
      <c r="A220" s="29" t="s">
        <v>25</v>
      </c>
      <c r="B220" s="29">
        <v>67</v>
      </c>
      <c r="C220" s="30" t="s">
        <v>243</v>
      </c>
      <c r="D220" s="29" t="s">
        <v>27</v>
      </c>
      <c r="E220" s="31" t="s">
        <v>244</v>
      </c>
      <c r="F220" s="32" t="s">
        <v>97</v>
      </c>
      <c r="G220" s="33">
        <v>152.27799999999999</v>
      </c>
      <c r="H220" s="34">
        <v>0</v>
      </c>
      <c r="I220" s="34">
        <f>ROUND(G220*H220,P4)</f>
        <v>0</v>
      </c>
      <c r="J220" s="32" t="s">
        <v>30</v>
      </c>
      <c r="O220" s="35">
        <f>I220*0.21</f>
        <v>0</v>
      </c>
      <c r="P220">
        <v>3</v>
      </c>
    </row>
    <row r="221">
      <c r="A221" s="29" t="s">
        <v>31</v>
      </c>
      <c r="B221" s="36"/>
      <c r="C221" s="37"/>
      <c r="D221" s="37"/>
      <c r="E221" s="39"/>
      <c r="F221" s="37"/>
      <c r="G221" s="37"/>
      <c r="H221" s="37"/>
      <c r="I221" s="37"/>
      <c r="J221" s="38"/>
    </row>
    <row r="222">
      <c r="A222" s="29" t="s">
        <v>54</v>
      </c>
      <c r="B222" s="36"/>
      <c r="C222" s="37"/>
      <c r="D222" s="37"/>
      <c r="E222" s="40" t="s">
        <v>88</v>
      </c>
      <c r="F222" s="37"/>
      <c r="G222" s="37"/>
      <c r="H222" s="37"/>
      <c r="I222" s="37"/>
      <c r="J222" s="38"/>
    </row>
    <row r="223">
      <c r="A223" s="29" t="s">
        <v>54</v>
      </c>
      <c r="B223" s="36"/>
      <c r="C223" s="37"/>
      <c r="D223" s="37"/>
      <c r="E223" s="40" t="s">
        <v>245</v>
      </c>
      <c r="F223" s="37"/>
      <c r="G223" s="37"/>
      <c r="H223" s="37"/>
      <c r="I223" s="37"/>
      <c r="J223" s="38"/>
    </row>
    <row r="224">
      <c r="A224" s="29" t="s">
        <v>54</v>
      </c>
      <c r="B224" s="36"/>
      <c r="C224" s="37"/>
      <c r="D224" s="37"/>
      <c r="E224" s="40" t="s">
        <v>246</v>
      </c>
      <c r="F224" s="37"/>
      <c r="G224" s="37"/>
      <c r="H224" s="37"/>
      <c r="I224" s="37"/>
      <c r="J224" s="38"/>
    </row>
    <row r="225">
      <c r="A225" s="29" t="s">
        <v>54</v>
      </c>
      <c r="B225" s="36"/>
      <c r="C225" s="37"/>
      <c r="D225" s="37"/>
      <c r="E225" s="40" t="s">
        <v>247</v>
      </c>
      <c r="F225" s="37"/>
      <c r="G225" s="37"/>
      <c r="H225" s="37"/>
      <c r="I225" s="37"/>
      <c r="J225" s="38"/>
    </row>
    <row r="226">
      <c r="A226" s="29" t="s">
        <v>25</v>
      </c>
      <c r="B226" s="29">
        <v>68</v>
      </c>
      <c r="C226" s="30" t="s">
        <v>248</v>
      </c>
      <c r="D226" s="29" t="s">
        <v>27</v>
      </c>
      <c r="E226" s="31" t="s">
        <v>249</v>
      </c>
      <c r="F226" s="32" t="s">
        <v>97</v>
      </c>
      <c r="G226" s="33">
        <v>1370.498</v>
      </c>
      <c r="H226" s="34">
        <v>0</v>
      </c>
      <c r="I226" s="34">
        <f>ROUND(G226*H226,P4)</f>
        <v>0</v>
      </c>
      <c r="J226" s="32" t="s">
        <v>30</v>
      </c>
      <c r="O226" s="35">
        <f>I226*0.21</f>
        <v>0</v>
      </c>
      <c r="P226">
        <v>3</v>
      </c>
    </row>
    <row r="227">
      <c r="A227" s="29" t="s">
        <v>31</v>
      </c>
      <c r="B227" s="36"/>
      <c r="C227" s="37"/>
      <c r="D227" s="37"/>
      <c r="E227" s="39"/>
      <c r="F227" s="37"/>
      <c r="G227" s="37"/>
      <c r="H227" s="37"/>
      <c r="I227" s="37"/>
      <c r="J227" s="38"/>
    </row>
    <row r="228">
      <c r="A228" s="29" t="s">
        <v>54</v>
      </c>
      <c r="B228" s="36"/>
      <c r="C228" s="37"/>
      <c r="D228" s="37"/>
      <c r="E228" s="40" t="s">
        <v>88</v>
      </c>
      <c r="F228" s="37"/>
      <c r="G228" s="37"/>
      <c r="H228" s="37"/>
      <c r="I228" s="37"/>
      <c r="J228" s="38"/>
    </row>
    <row r="229">
      <c r="A229" s="29" t="s">
        <v>54</v>
      </c>
      <c r="B229" s="36"/>
      <c r="C229" s="37"/>
      <c r="D229" s="37"/>
      <c r="E229" s="40" t="s">
        <v>250</v>
      </c>
      <c r="F229" s="37"/>
      <c r="G229" s="37"/>
      <c r="H229" s="37"/>
      <c r="I229" s="37"/>
      <c r="J229" s="38"/>
    </row>
    <row r="230" ht="30">
      <c r="A230" s="29" t="s">
        <v>54</v>
      </c>
      <c r="B230" s="36"/>
      <c r="C230" s="37"/>
      <c r="D230" s="37"/>
      <c r="E230" s="40" t="s">
        <v>251</v>
      </c>
      <c r="F230" s="37"/>
      <c r="G230" s="37"/>
      <c r="H230" s="37"/>
      <c r="I230" s="37"/>
      <c r="J230" s="38"/>
    </row>
    <row r="231">
      <c r="A231" s="29" t="s">
        <v>54</v>
      </c>
      <c r="B231" s="36"/>
      <c r="C231" s="37"/>
      <c r="D231" s="37"/>
      <c r="E231" s="40" t="s">
        <v>252</v>
      </c>
      <c r="F231" s="37"/>
      <c r="G231" s="37"/>
      <c r="H231" s="37"/>
      <c r="I231" s="37"/>
      <c r="J231" s="38"/>
    </row>
    <row r="232">
      <c r="A232" s="29" t="s">
        <v>25</v>
      </c>
      <c r="B232" s="29">
        <v>69</v>
      </c>
      <c r="C232" s="30" t="s">
        <v>253</v>
      </c>
      <c r="D232" s="29" t="s">
        <v>27</v>
      </c>
      <c r="E232" s="31" t="s">
        <v>254</v>
      </c>
      <c r="F232" s="32" t="s">
        <v>97</v>
      </c>
      <c r="G232" s="33">
        <v>311.411</v>
      </c>
      <c r="H232" s="34">
        <v>0</v>
      </c>
      <c r="I232" s="34">
        <f>ROUND(G232*H232,P4)</f>
        <v>0</v>
      </c>
      <c r="J232" s="32" t="s">
        <v>30</v>
      </c>
      <c r="O232" s="35">
        <f>I232*0.21</f>
        <v>0</v>
      </c>
      <c r="P232">
        <v>3</v>
      </c>
    </row>
    <row r="233">
      <c r="A233" s="29" t="s">
        <v>31</v>
      </c>
      <c r="B233" s="36"/>
      <c r="C233" s="37"/>
      <c r="D233" s="37"/>
      <c r="E233" s="39"/>
      <c r="F233" s="37"/>
      <c r="G233" s="37"/>
      <c r="H233" s="37"/>
      <c r="I233" s="37"/>
      <c r="J233" s="38"/>
    </row>
    <row r="234">
      <c r="A234" s="29" t="s">
        <v>54</v>
      </c>
      <c r="B234" s="36"/>
      <c r="C234" s="37"/>
      <c r="D234" s="37"/>
      <c r="E234" s="40" t="s">
        <v>88</v>
      </c>
      <c r="F234" s="37"/>
      <c r="G234" s="37"/>
      <c r="H234" s="37"/>
      <c r="I234" s="37"/>
      <c r="J234" s="38"/>
    </row>
    <row r="235">
      <c r="A235" s="29" t="s">
        <v>54</v>
      </c>
      <c r="B235" s="36"/>
      <c r="C235" s="37"/>
      <c r="D235" s="37"/>
      <c r="E235" s="40" t="s">
        <v>255</v>
      </c>
      <c r="F235" s="37"/>
      <c r="G235" s="37"/>
      <c r="H235" s="37"/>
      <c r="I235" s="37"/>
      <c r="J235" s="38"/>
    </row>
    <row r="236" ht="30">
      <c r="A236" s="29" t="s">
        <v>54</v>
      </c>
      <c r="B236" s="36"/>
      <c r="C236" s="37"/>
      <c r="D236" s="37"/>
      <c r="E236" s="40" t="s">
        <v>256</v>
      </c>
      <c r="F236" s="37"/>
      <c r="G236" s="37"/>
      <c r="H236" s="37"/>
      <c r="I236" s="37"/>
      <c r="J236" s="38"/>
    </row>
    <row r="237">
      <c r="A237" s="29" t="s">
        <v>54</v>
      </c>
      <c r="B237" s="36"/>
      <c r="C237" s="37"/>
      <c r="D237" s="37"/>
      <c r="E237" s="40" t="s">
        <v>257</v>
      </c>
      <c r="F237" s="37"/>
      <c r="G237" s="37"/>
      <c r="H237" s="37"/>
      <c r="I237" s="37"/>
      <c r="J237" s="38"/>
    </row>
    <row r="238" ht="30">
      <c r="A238" s="29" t="s">
        <v>54</v>
      </c>
      <c r="B238" s="36"/>
      <c r="C238" s="37"/>
      <c r="D238" s="37"/>
      <c r="E238" s="40" t="s">
        <v>258</v>
      </c>
      <c r="F238" s="37"/>
      <c r="G238" s="37"/>
      <c r="H238" s="37"/>
      <c r="I238" s="37"/>
      <c r="J238" s="38"/>
    </row>
    <row r="239">
      <c r="A239" s="29" t="s">
        <v>54</v>
      </c>
      <c r="B239" s="36"/>
      <c r="C239" s="37"/>
      <c r="D239" s="37"/>
      <c r="E239" s="40" t="s">
        <v>259</v>
      </c>
      <c r="F239" s="37"/>
      <c r="G239" s="37"/>
      <c r="H239" s="37"/>
      <c r="I239" s="37"/>
      <c r="J239" s="38"/>
    </row>
    <row r="240">
      <c r="A240" s="29" t="s">
        <v>25</v>
      </c>
      <c r="B240" s="29">
        <v>70</v>
      </c>
      <c r="C240" s="30" t="s">
        <v>260</v>
      </c>
      <c r="D240" s="29" t="s">
        <v>27</v>
      </c>
      <c r="E240" s="31" t="s">
        <v>261</v>
      </c>
      <c r="F240" s="32" t="s">
        <v>97</v>
      </c>
      <c r="G240" s="33">
        <v>2802.6990000000001</v>
      </c>
      <c r="H240" s="34">
        <v>0</v>
      </c>
      <c r="I240" s="34">
        <f>ROUND(G240*H240,P4)</f>
        <v>0</v>
      </c>
      <c r="J240" s="32" t="s">
        <v>30</v>
      </c>
      <c r="O240" s="35">
        <f>I240*0.21</f>
        <v>0</v>
      </c>
      <c r="P240">
        <v>3</v>
      </c>
    </row>
    <row r="241">
      <c r="A241" s="29" t="s">
        <v>31</v>
      </c>
      <c r="B241" s="36"/>
      <c r="C241" s="37"/>
      <c r="D241" s="37"/>
      <c r="E241" s="39"/>
      <c r="F241" s="37"/>
      <c r="G241" s="37"/>
      <c r="H241" s="37"/>
      <c r="I241" s="37"/>
      <c r="J241" s="38"/>
    </row>
    <row r="242">
      <c r="A242" s="29" t="s">
        <v>54</v>
      </c>
      <c r="B242" s="36"/>
      <c r="C242" s="37"/>
      <c r="D242" s="37"/>
      <c r="E242" s="40" t="s">
        <v>88</v>
      </c>
      <c r="F242" s="37"/>
      <c r="G242" s="37"/>
      <c r="H242" s="37"/>
      <c r="I242" s="37"/>
      <c r="J242" s="38"/>
    </row>
    <row r="243">
      <c r="A243" s="29" t="s">
        <v>54</v>
      </c>
      <c r="B243" s="36"/>
      <c r="C243" s="37"/>
      <c r="D243" s="37"/>
      <c r="E243" s="40" t="s">
        <v>262</v>
      </c>
      <c r="F243" s="37"/>
      <c r="G243" s="37"/>
      <c r="H243" s="37"/>
      <c r="I243" s="37"/>
      <c r="J243" s="38"/>
    </row>
    <row r="244" ht="30">
      <c r="A244" s="29" t="s">
        <v>54</v>
      </c>
      <c r="B244" s="36"/>
      <c r="C244" s="37"/>
      <c r="D244" s="37"/>
      <c r="E244" s="40" t="s">
        <v>263</v>
      </c>
      <c r="F244" s="37"/>
      <c r="G244" s="37"/>
      <c r="H244" s="37"/>
      <c r="I244" s="37"/>
      <c r="J244" s="38"/>
    </row>
    <row r="245" ht="30">
      <c r="A245" s="29" t="s">
        <v>54</v>
      </c>
      <c r="B245" s="36"/>
      <c r="C245" s="37"/>
      <c r="D245" s="37"/>
      <c r="E245" s="40" t="s">
        <v>264</v>
      </c>
      <c r="F245" s="37"/>
      <c r="G245" s="37"/>
      <c r="H245" s="37"/>
      <c r="I245" s="37"/>
      <c r="J245" s="38"/>
    </row>
    <row r="246" ht="30">
      <c r="A246" s="29" t="s">
        <v>54</v>
      </c>
      <c r="B246" s="36"/>
      <c r="C246" s="37"/>
      <c r="D246" s="37"/>
      <c r="E246" s="40" t="s">
        <v>265</v>
      </c>
      <c r="F246" s="37"/>
      <c r="G246" s="37"/>
      <c r="H246" s="37"/>
      <c r="I246" s="37"/>
      <c r="J246" s="38"/>
    </row>
    <row r="247">
      <c r="A247" s="29" t="s">
        <v>54</v>
      </c>
      <c r="B247" s="36"/>
      <c r="C247" s="37"/>
      <c r="D247" s="37"/>
      <c r="E247" s="40" t="s">
        <v>266</v>
      </c>
      <c r="F247" s="37"/>
      <c r="G247" s="37"/>
      <c r="H247" s="37"/>
      <c r="I247" s="37"/>
      <c r="J247" s="38"/>
    </row>
    <row r="248" ht="30">
      <c r="A248" s="29" t="s">
        <v>25</v>
      </c>
      <c r="B248" s="29">
        <v>71</v>
      </c>
      <c r="C248" s="30" t="s">
        <v>267</v>
      </c>
      <c r="D248" s="29" t="s">
        <v>27</v>
      </c>
      <c r="E248" s="31" t="s">
        <v>268</v>
      </c>
      <c r="F248" s="32" t="s">
        <v>97</v>
      </c>
      <c r="G248" s="33">
        <v>216.29499999999999</v>
      </c>
      <c r="H248" s="34">
        <v>0</v>
      </c>
      <c r="I248" s="34">
        <f>ROUND(G248*H248,P4)</f>
        <v>0</v>
      </c>
      <c r="J248" s="32" t="s">
        <v>30</v>
      </c>
      <c r="O248" s="35">
        <f>I248*0.21</f>
        <v>0</v>
      </c>
      <c r="P248">
        <v>3</v>
      </c>
    </row>
    <row r="249">
      <c r="A249" s="29" t="s">
        <v>31</v>
      </c>
      <c r="B249" s="36"/>
      <c r="C249" s="37"/>
      <c r="D249" s="37"/>
      <c r="E249" s="39"/>
      <c r="F249" s="37"/>
      <c r="G249" s="37"/>
      <c r="H249" s="37"/>
      <c r="I249" s="37"/>
      <c r="J249" s="38"/>
    </row>
    <row r="250">
      <c r="A250" s="29" t="s">
        <v>54</v>
      </c>
      <c r="B250" s="36"/>
      <c r="C250" s="37"/>
      <c r="D250" s="37"/>
      <c r="E250" s="40" t="s">
        <v>269</v>
      </c>
      <c r="F250" s="37"/>
      <c r="G250" s="37"/>
      <c r="H250" s="37"/>
      <c r="I250" s="37"/>
      <c r="J250" s="38"/>
    </row>
    <row r="251" ht="30">
      <c r="A251" s="29" t="s">
        <v>54</v>
      </c>
      <c r="B251" s="36"/>
      <c r="C251" s="37"/>
      <c r="D251" s="37"/>
      <c r="E251" s="40" t="s">
        <v>270</v>
      </c>
      <c r="F251" s="37"/>
      <c r="G251" s="37"/>
      <c r="H251" s="37"/>
      <c r="I251" s="37"/>
      <c r="J251" s="38"/>
    </row>
    <row r="252" ht="30">
      <c r="A252" s="29" t="s">
        <v>54</v>
      </c>
      <c r="B252" s="36"/>
      <c r="C252" s="37"/>
      <c r="D252" s="37"/>
      <c r="E252" s="40" t="s">
        <v>271</v>
      </c>
      <c r="F252" s="37"/>
      <c r="G252" s="37"/>
      <c r="H252" s="37"/>
      <c r="I252" s="37"/>
      <c r="J252" s="38"/>
    </row>
    <row r="253">
      <c r="A253" s="29" t="s">
        <v>54</v>
      </c>
      <c r="B253" s="36"/>
      <c r="C253" s="37"/>
      <c r="D253" s="37"/>
      <c r="E253" s="40" t="s">
        <v>272</v>
      </c>
      <c r="F253" s="37"/>
      <c r="G253" s="37"/>
      <c r="H253" s="37"/>
      <c r="I253" s="37"/>
      <c r="J253" s="38"/>
    </row>
    <row r="254" ht="45">
      <c r="A254" s="29" t="s">
        <v>25</v>
      </c>
      <c r="B254" s="29">
        <v>72</v>
      </c>
      <c r="C254" s="30" t="s">
        <v>273</v>
      </c>
      <c r="D254" s="29" t="s">
        <v>27</v>
      </c>
      <c r="E254" s="31" t="s">
        <v>274</v>
      </c>
      <c r="F254" s="32" t="s">
        <v>97</v>
      </c>
      <c r="G254" s="33">
        <v>381.96300000000002</v>
      </c>
      <c r="H254" s="34">
        <v>0</v>
      </c>
      <c r="I254" s="34">
        <f>ROUND(G254*H254,P4)</f>
        <v>0</v>
      </c>
      <c r="J254" s="32" t="s">
        <v>30</v>
      </c>
      <c r="O254" s="35">
        <f>I254*0.21</f>
        <v>0</v>
      </c>
      <c r="P254">
        <v>3</v>
      </c>
    </row>
    <row r="255">
      <c r="A255" s="29" t="s">
        <v>31</v>
      </c>
      <c r="B255" s="36"/>
      <c r="C255" s="37"/>
      <c r="D255" s="37"/>
      <c r="E255" s="39"/>
      <c r="F255" s="37"/>
      <c r="G255" s="37"/>
      <c r="H255" s="37"/>
      <c r="I255" s="37"/>
      <c r="J255" s="38"/>
    </row>
    <row r="256">
      <c r="A256" s="29" t="s">
        <v>54</v>
      </c>
      <c r="B256" s="36"/>
      <c r="C256" s="37"/>
      <c r="D256" s="37"/>
      <c r="E256" s="40" t="s">
        <v>275</v>
      </c>
      <c r="F256" s="37"/>
      <c r="G256" s="37"/>
      <c r="H256" s="37"/>
      <c r="I256" s="37"/>
      <c r="J256" s="38"/>
    </row>
    <row r="257">
      <c r="A257" s="29" t="s">
        <v>54</v>
      </c>
      <c r="B257" s="36"/>
      <c r="C257" s="37"/>
      <c r="D257" s="37"/>
      <c r="E257" s="40" t="s">
        <v>276</v>
      </c>
      <c r="F257" s="37"/>
      <c r="G257" s="37"/>
      <c r="H257" s="37"/>
      <c r="I257" s="37"/>
      <c r="J257" s="38"/>
    </row>
    <row r="258" ht="30">
      <c r="A258" s="29" t="s">
        <v>54</v>
      </c>
      <c r="B258" s="36"/>
      <c r="C258" s="37"/>
      <c r="D258" s="37"/>
      <c r="E258" s="40" t="s">
        <v>277</v>
      </c>
      <c r="F258" s="37"/>
      <c r="G258" s="37"/>
      <c r="H258" s="37"/>
      <c r="I258" s="37"/>
      <c r="J258" s="38"/>
    </row>
    <row r="259">
      <c r="A259" s="29" t="s">
        <v>54</v>
      </c>
      <c r="B259" s="36"/>
      <c r="C259" s="37"/>
      <c r="D259" s="37"/>
      <c r="E259" s="40" t="s">
        <v>278</v>
      </c>
      <c r="F259" s="37"/>
      <c r="G259" s="37"/>
      <c r="H259" s="37"/>
      <c r="I259" s="37"/>
      <c r="J259" s="38"/>
    </row>
    <row r="260" ht="45">
      <c r="A260" s="29" t="s">
        <v>25</v>
      </c>
      <c r="B260" s="29">
        <v>73</v>
      </c>
      <c r="C260" s="30" t="s">
        <v>279</v>
      </c>
      <c r="D260" s="29" t="s">
        <v>27</v>
      </c>
      <c r="E260" s="31" t="s">
        <v>280</v>
      </c>
      <c r="F260" s="32" t="s">
        <v>97</v>
      </c>
      <c r="G260" s="33">
        <v>114.95399999999999</v>
      </c>
      <c r="H260" s="34">
        <v>0</v>
      </c>
      <c r="I260" s="34">
        <f>ROUND(G260*H260,P4)</f>
        <v>0</v>
      </c>
      <c r="J260" s="32" t="s">
        <v>30</v>
      </c>
      <c r="O260" s="35">
        <f>I260*0.21</f>
        <v>0</v>
      </c>
      <c r="P260">
        <v>3</v>
      </c>
    </row>
    <row r="261">
      <c r="A261" s="29" t="s">
        <v>31</v>
      </c>
      <c r="B261" s="36"/>
      <c r="C261" s="37"/>
      <c r="D261" s="37"/>
      <c r="E261" s="39"/>
      <c r="F261" s="37"/>
      <c r="G261" s="37"/>
      <c r="H261" s="37"/>
      <c r="I261" s="37"/>
      <c r="J261" s="38"/>
    </row>
    <row r="262">
      <c r="A262" s="29" t="s">
        <v>54</v>
      </c>
      <c r="B262" s="36"/>
      <c r="C262" s="37"/>
      <c r="D262" s="37"/>
      <c r="E262" s="40" t="s">
        <v>281</v>
      </c>
      <c r="F262" s="37"/>
      <c r="G262" s="37"/>
      <c r="H262" s="37"/>
      <c r="I262" s="37"/>
      <c r="J262" s="38"/>
    </row>
    <row r="263">
      <c r="A263" s="29" t="s">
        <v>54</v>
      </c>
      <c r="B263" s="36"/>
      <c r="C263" s="37"/>
      <c r="D263" s="37"/>
      <c r="E263" s="40" t="s">
        <v>282</v>
      </c>
      <c r="F263" s="37"/>
      <c r="G263" s="37"/>
      <c r="H263" s="37"/>
      <c r="I263" s="37"/>
      <c r="J263" s="38"/>
    </row>
    <row r="264">
      <c r="A264" s="29" t="s">
        <v>54</v>
      </c>
      <c r="B264" s="42"/>
      <c r="C264" s="43"/>
      <c r="D264" s="43"/>
      <c r="E264" s="40" t="s">
        <v>283</v>
      </c>
      <c r="F264" s="43"/>
      <c r="G264" s="43"/>
      <c r="H264" s="43"/>
      <c r="I264" s="43"/>
      <c r="J264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 RUST</dc:creator>
  <cp:lastModifiedBy>HP RUST</cp:lastModifiedBy>
  <dcterms:created xsi:type="dcterms:W3CDTF">2024-12-16T13:26:08Z</dcterms:created>
  <dcterms:modified xsi:type="dcterms:W3CDTF">2024-12-16T13:26:08Z</dcterms:modified>
</cp:coreProperties>
</file>